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 tabRatio="891"/>
  </bookViews>
  <sheets>
    <sheet name="Master Table" sheetId="1" r:id="rId1"/>
    <sheet name="In Stock by Key" sheetId="5" r:id="rId2"/>
    <sheet name="Time to Reorder" sheetId="6" r:id="rId3"/>
    <sheet name="Inventory Value" sheetId="7" r:id="rId4"/>
    <sheet name="Chart-Inventory Level" sheetId="8" r:id="rId5"/>
    <sheet name="Chart-Popular Keys" sheetId="9" r:id="rId6"/>
    <sheet name="Chart-Inventory by Key" sheetId="10" r:id="rId7"/>
    <sheet name="General Pivot Table" sheetId="4" r:id="rId8"/>
  </sheets>
  <definedNames>
    <definedName name="_xlnm._FilterDatabase" localSheetId="0" hidden="1">'Master Table'!$A$1:$U$137</definedName>
  </definedNames>
  <calcPr calcId="145621"/>
  <pivotCaches>
    <pivotCache cacheId="16" r:id="rId9"/>
  </pivotCaches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2" i="1"/>
  <c r="T2" i="1"/>
</calcChain>
</file>

<file path=xl/sharedStrings.xml><?xml version="1.0" encoding="utf-8"?>
<sst xmlns="http://schemas.openxmlformats.org/spreadsheetml/2006/main" count="1913" uniqueCount="97">
  <si>
    <t>Harmonica Type</t>
  </si>
  <si>
    <t>Model Name</t>
  </si>
  <si>
    <t>Short Description</t>
  </si>
  <si>
    <t>Model Number</t>
  </si>
  <si>
    <t>MSRP</t>
  </si>
  <si>
    <t>Available Keys</t>
  </si>
  <si>
    <t>Cover Material</t>
  </si>
  <si>
    <t>Comb Material</t>
  </si>
  <si>
    <t>Cover Finish</t>
  </si>
  <si>
    <t>Length (mm)</t>
  </si>
  <si>
    <t>Width (mm)</t>
  </si>
  <si>
    <t>Height (mm)</t>
  </si>
  <si>
    <t>Weight (g)</t>
  </si>
  <si>
    <t>Weight (lb)</t>
  </si>
  <si>
    <t>Case</t>
  </si>
  <si>
    <t>Model Type</t>
  </si>
  <si>
    <t>Website Category</t>
  </si>
  <si>
    <t>Manufacturer</t>
  </si>
  <si>
    <t>Suzuki</t>
  </si>
  <si>
    <t>C</t>
  </si>
  <si>
    <t>Diatonic</t>
  </si>
  <si>
    <t>G</t>
  </si>
  <si>
    <t>A</t>
  </si>
  <si>
    <t>D</t>
  </si>
  <si>
    <t>E</t>
  </si>
  <si>
    <t>F</t>
  </si>
  <si>
    <t>Bb</t>
  </si>
  <si>
    <t>B</t>
  </si>
  <si>
    <t>F#</t>
  </si>
  <si>
    <t>Eb</t>
  </si>
  <si>
    <t>Ab</t>
  </si>
  <si>
    <t>Db</t>
  </si>
  <si>
    <t>Low F</t>
  </si>
  <si>
    <t>Hi G</t>
  </si>
  <si>
    <t>Manji</t>
  </si>
  <si>
    <t>10 Hole, 20 Notes, Diatonic Harmonica</t>
  </si>
  <si>
    <t>Professional</t>
  </si>
  <si>
    <t>Wood/Resin Composite Combo</t>
  </si>
  <si>
    <t>Stainless Steel</t>
  </si>
  <si>
    <t>N/A</t>
  </si>
  <si>
    <t>Plastic Case</t>
  </si>
  <si>
    <t>Standard Model</t>
  </si>
  <si>
    <t>M-20</t>
  </si>
  <si>
    <t>Olive</t>
  </si>
  <si>
    <t>10 Holes, 20 Notes, Diatonic Harmonica</t>
  </si>
  <si>
    <t>C-20</t>
  </si>
  <si>
    <t>Coating Processing</t>
  </si>
  <si>
    <t>Cloth Case</t>
  </si>
  <si>
    <t>Promaster</t>
  </si>
  <si>
    <t>Deluxe 10 Hole Diatonic Harmonica</t>
  </si>
  <si>
    <t>MR-350</t>
  </si>
  <si>
    <t>Aluminum</t>
  </si>
  <si>
    <t>Brass</t>
  </si>
  <si>
    <t>Chrome Plating</t>
  </si>
  <si>
    <t>MR-350VG</t>
  </si>
  <si>
    <t>Gold Plating</t>
  </si>
  <si>
    <t>Hammond</t>
  </si>
  <si>
    <t>Professional 10 Hole Diatonic Harmonica</t>
  </si>
  <si>
    <t>HA-20</t>
  </si>
  <si>
    <t>Black Coating</t>
  </si>
  <si>
    <t>Harp Master</t>
  </si>
  <si>
    <t>Standard 10 Hole Diatonic Harmonica</t>
  </si>
  <si>
    <t>MR-200</t>
  </si>
  <si>
    <t>Hobbyist</t>
  </si>
  <si>
    <t>Resin</t>
  </si>
  <si>
    <t>Advanced Model</t>
  </si>
  <si>
    <t>Fabulous</t>
  </si>
  <si>
    <t>Chromatic &amp; 10 Hole Diatonic Harmonicas</t>
  </si>
  <si>
    <t>F-20E</t>
  </si>
  <si>
    <t>Performance</t>
  </si>
  <si>
    <t>F-20J</t>
  </si>
  <si>
    <t>Silver Plating</t>
  </si>
  <si>
    <t>Pure Harp</t>
  </si>
  <si>
    <t>Professional Wooden 10 Hole Diatonic Harmonica</t>
  </si>
  <si>
    <t>MR-550</t>
  </si>
  <si>
    <t>Specialty</t>
  </si>
  <si>
    <t>Rosewood</t>
  </si>
  <si>
    <t>Sub30</t>
  </si>
  <si>
    <t>UltraBend</t>
  </si>
  <si>
    <t>SUB30</t>
  </si>
  <si>
    <t>Overdrive</t>
  </si>
  <si>
    <t>Deluxe Bendable 10 Hole Diatonic Harmonica</t>
  </si>
  <si>
    <t>MR-300</t>
  </si>
  <si>
    <t>Special Resin</t>
  </si>
  <si>
    <t>Column Labels</t>
  </si>
  <si>
    <t>Grand Total</t>
  </si>
  <si>
    <t>Row Labels</t>
  </si>
  <si>
    <t>Number in Stock</t>
  </si>
  <si>
    <t>Low Stock</t>
  </si>
  <si>
    <t>Inventory Value</t>
  </si>
  <si>
    <t>Sum of Inventory Value</t>
  </si>
  <si>
    <t>No</t>
  </si>
  <si>
    <t>Yes</t>
  </si>
  <si>
    <t>(All)</t>
  </si>
  <si>
    <t>Specialized Model</t>
  </si>
  <si>
    <t>Sum of Number in Stock</t>
  </si>
  <si>
    <t>Deluxe 10 Hole Diatonic, Gold Plated, Valved Harmonica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</si>
</sst>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44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44" fontId="0" fillId="0" borderId="1" xfId="1" applyFont="1" applyBorder="1"/>
    <xf numFmtId="44" fontId="0" fillId="0" borderId="1" xfId="0" applyNumberFormat="1" applyBorder="1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2"/>
    </xf>
  </cellXfs>
  <cellStyles count="2">
    <cellStyle name="Currency" xfId="1" builtinId="4"/>
    <cellStyle name="Normal" xfId="0" builtinId="0"/>
  </cellStyles>
  <dxfs count="19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34" formatCode="_(&quot;$&quot;* #,##0.00_);_(&quot;$&quot;* \(#,##0.00\);_(&quot;$&quot;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 Love Pivot Tables (And So Should You) - The Art of Advice - Suzuki Diatonic Harmonicas.xlsx]Chart-Inventory Level!PivotTable4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Inventory Level By Model and Model Number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'Chart-Inventory Level'!$B$1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'Chart-Inventory Level'!$A$2:$A$22</c:f>
              <c:multiLvlStrCache>
                <c:ptCount val="11"/>
                <c:lvl>
                  <c:pt idx="0">
                    <c:v>F-20E</c:v>
                  </c:pt>
                  <c:pt idx="1">
                    <c:v>F-20J</c:v>
                  </c:pt>
                  <c:pt idx="2">
                    <c:v>HA-20</c:v>
                  </c:pt>
                  <c:pt idx="3">
                    <c:v>MR-200</c:v>
                  </c:pt>
                  <c:pt idx="4">
                    <c:v>M-20</c:v>
                  </c:pt>
                  <c:pt idx="5">
                    <c:v>C-20</c:v>
                  </c:pt>
                  <c:pt idx="6">
                    <c:v>MR-300</c:v>
                  </c:pt>
                  <c:pt idx="7">
                    <c:v>MR-350</c:v>
                  </c:pt>
                  <c:pt idx="8">
                    <c:v>MR-350VG</c:v>
                  </c:pt>
                  <c:pt idx="9">
                    <c:v>MR-550</c:v>
                  </c:pt>
                  <c:pt idx="10">
                    <c:v>SUB30</c:v>
                  </c:pt>
                </c:lvl>
                <c:lvl>
                  <c:pt idx="0">
                    <c:v>Fabulous</c:v>
                  </c:pt>
                  <c:pt idx="2">
                    <c:v>Hammond</c:v>
                  </c:pt>
                  <c:pt idx="3">
                    <c:v>Harp Master</c:v>
                  </c:pt>
                  <c:pt idx="4">
                    <c:v>Manji</c:v>
                  </c:pt>
                  <c:pt idx="5">
                    <c:v>Olive</c:v>
                  </c:pt>
                  <c:pt idx="6">
                    <c:v>Overdrive</c:v>
                  </c:pt>
                  <c:pt idx="7">
                    <c:v>Promaster</c:v>
                  </c:pt>
                  <c:pt idx="9">
                    <c:v>Pure Harp</c:v>
                  </c:pt>
                  <c:pt idx="10">
                    <c:v>Sub30</c:v>
                  </c:pt>
                </c:lvl>
              </c:multiLvlStrCache>
            </c:multiLvlStrRef>
          </c:cat>
          <c:val>
            <c:numRef>
              <c:f>'Chart-Inventory Level'!$B$2:$B$22</c:f>
              <c:numCache>
                <c:formatCode>General</c:formatCode>
                <c:ptCount val="11"/>
                <c:pt idx="0">
                  <c:v>601</c:v>
                </c:pt>
                <c:pt idx="1">
                  <c:v>428</c:v>
                </c:pt>
                <c:pt idx="2">
                  <c:v>481</c:v>
                </c:pt>
                <c:pt idx="3">
                  <c:v>528</c:v>
                </c:pt>
                <c:pt idx="4">
                  <c:v>443</c:v>
                </c:pt>
                <c:pt idx="5">
                  <c:v>532</c:v>
                </c:pt>
                <c:pt idx="6">
                  <c:v>155</c:v>
                </c:pt>
                <c:pt idx="7">
                  <c:v>391</c:v>
                </c:pt>
                <c:pt idx="8">
                  <c:v>551</c:v>
                </c:pt>
                <c:pt idx="9">
                  <c:v>552</c:v>
                </c:pt>
                <c:pt idx="10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36480"/>
        <c:axId val="46038016"/>
      </c:barChart>
      <c:catAx>
        <c:axId val="4603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46038016"/>
        <c:crosses val="autoZero"/>
        <c:auto val="1"/>
        <c:lblAlgn val="ctr"/>
        <c:lblOffset val="100"/>
        <c:noMultiLvlLbl val="0"/>
      </c:catAx>
      <c:valAx>
        <c:axId val="4603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0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 Love Pivot Tables (And So Should You) - The Art of Advice - Suzuki Diatonic Harmonicas.xlsx]Chart-Popular Keys!PivotTable5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 baseline="0"/>
              <a:t>Low Inventory for </a:t>
            </a:r>
            <a:r>
              <a:rPr lang="en-US"/>
              <a:t>G, D, C</a:t>
            </a:r>
            <a:r>
              <a:rPr lang="en-US" baseline="0"/>
              <a:t> and</a:t>
            </a:r>
            <a:r>
              <a:rPr lang="en-US"/>
              <a:t> A</a:t>
            </a:r>
            <a:r>
              <a:rPr lang="en-US" baseline="0"/>
              <a:t> </a:t>
            </a:r>
            <a:r>
              <a:rPr lang="en-US"/>
              <a:t>Harmonica</a:t>
            </a:r>
            <a:r>
              <a:rPr lang="en-US" baseline="0"/>
              <a:t>s</a:t>
            </a:r>
            <a:endParaRPr lang="en-US"/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'Chart-Popular Keys'!$B$1:$B$2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multiLvlStrRef>
              <c:f>'Chart-Popular Keys'!$A$3:$A$34</c:f>
              <c:multiLvlStrCache>
                <c:ptCount val="16"/>
                <c:lvl>
                  <c:pt idx="0">
                    <c:v>F-20E</c:v>
                  </c:pt>
                  <c:pt idx="1">
                    <c:v>F-20J</c:v>
                  </c:pt>
                  <c:pt idx="2">
                    <c:v>HA-20</c:v>
                  </c:pt>
                  <c:pt idx="3">
                    <c:v>MR-200</c:v>
                  </c:pt>
                  <c:pt idx="4">
                    <c:v>M-20</c:v>
                  </c:pt>
                  <c:pt idx="5">
                    <c:v>C-20</c:v>
                  </c:pt>
                  <c:pt idx="6">
                    <c:v>MR-300</c:v>
                  </c:pt>
                  <c:pt idx="7">
                    <c:v>MR-350</c:v>
                  </c:pt>
                  <c:pt idx="8">
                    <c:v>MR-350VG</c:v>
                  </c:pt>
                  <c:pt idx="9">
                    <c:v>MR-550</c:v>
                  </c:pt>
                  <c:pt idx="10">
                    <c:v>SUB30</c:v>
                  </c:pt>
                  <c:pt idx="11">
                    <c:v>HA-20</c:v>
                  </c:pt>
                  <c:pt idx="12">
                    <c:v>MR-300</c:v>
                  </c:pt>
                  <c:pt idx="13">
                    <c:v>MR-350</c:v>
                  </c:pt>
                  <c:pt idx="14">
                    <c:v>MR-350VG</c:v>
                  </c:pt>
                  <c:pt idx="15">
                    <c:v>MR-550</c:v>
                  </c:pt>
                </c:lvl>
                <c:lvl>
                  <c:pt idx="0">
                    <c:v>Fabulous</c:v>
                  </c:pt>
                  <c:pt idx="2">
                    <c:v>Hammond</c:v>
                  </c:pt>
                  <c:pt idx="3">
                    <c:v>Harp Master</c:v>
                  </c:pt>
                  <c:pt idx="4">
                    <c:v>Manji</c:v>
                  </c:pt>
                  <c:pt idx="5">
                    <c:v>Olive</c:v>
                  </c:pt>
                  <c:pt idx="6">
                    <c:v>Overdrive</c:v>
                  </c:pt>
                  <c:pt idx="7">
                    <c:v>Promaster</c:v>
                  </c:pt>
                  <c:pt idx="9">
                    <c:v>Pure Harp</c:v>
                  </c:pt>
                  <c:pt idx="10">
                    <c:v>Sub30</c:v>
                  </c:pt>
                  <c:pt idx="11">
                    <c:v>Hammond</c:v>
                  </c:pt>
                  <c:pt idx="12">
                    <c:v>Overdrive</c:v>
                  </c:pt>
                  <c:pt idx="13">
                    <c:v>Promaster</c:v>
                  </c:pt>
                  <c:pt idx="15">
                    <c:v>Pure Harp</c:v>
                  </c:pt>
                </c:lvl>
                <c:lvl>
                  <c:pt idx="0">
                    <c:v>No</c:v>
                  </c:pt>
                  <c:pt idx="11">
                    <c:v>Yes</c:v>
                  </c:pt>
                </c:lvl>
              </c:multiLvlStrCache>
            </c:multiLvlStrRef>
          </c:cat>
          <c:val>
            <c:numRef>
              <c:f>'Chart-Popular Keys'!$B$3:$B$34</c:f>
              <c:numCache>
                <c:formatCode>General</c:formatCode>
                <c:ptCount val="16"/>
                <c:pt idx="0">
                  <c:v>15</c:v>
                </c:pt>
                <c:pt idx="1">
                  <c:v>31</c:v>
                </c:pt>
                <c:pt idx="2">
                  <c:v>23</c:v>
                </c:pt>
                <c:pt idx="3">
                  <c:v>29</c:v>
                </c:pt>
                <c:pt idx="4">
                  <c:v>40</c:v>
                </c:pt>
                <c:pt idx="5">
                  <c:v>55</c:v>
                </c:pt>
                <c:pt idx="9">
                  <c:v>38</c:v>
                </c:pt>
                <c:pt idx="10">
                  <c:v>70</c:v>
                </c:pt>
                <c:pt idx="12">
                  <c:v>10</c:v>
                </c:pt>
                <c:pt idx="13">
                  <c:v>9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'Chart-Popular Keys'!$C$1:$C$2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multiLvlStrRef>
              <c:f>'Chart-Popular Keys'!$A$3:$A$34</c:f>
              <c:multiLvlStrCache>
                <c:ptCount val="16"/>
                <c:lvl>
                  <c:pt idx="0">
                    <c:v>F-20E</c:v>
                  </c:pt>
                  <c:pt idx="1">
                    <c:v>F-20J</c:v>
                  </c:pt>
                  <c:pt idx="2">
                    <c:v>HA-20</c:v>
                  </c:pt>
                  <c:pt idx="3">
                    <c:v>MR-200</c:v>
                  </c:pt>
                  <c:pt idx="4">
                    <c:v>M-20</c:v>
                  </c:pt>
                  <c:pt idx="5">
                    <c:v>C-20</c:v>
                  </c:pt>
                  <c:pt idx="6">
                    <c:v>MR-300</c:v>
                  </c:pt>
                  <c:pt idx="7">
                    <c:v>MR-350</c:v>
                  </c:pt>
                  <c:pt idx="8">
                    <c:v>MR-350VG</c:v>
                  </c:pt>
                  <c:pt idx="9">
                    <c:v>MR-550</c:v>
                  </c:pt>
                  <c:pt idx="10">
                    <c:v>SUB30</c:v>
                  </c:pt>
                  <c:pt idx="11">
                    <c:v>HA-20</c:v>
                  </c:pt>
                  <c:pt idx="12">
                    <c:v>MR-300</c:v>
                  </c:pt>
                  <c:pt idx="13">
                    <c:v>MR-350</c:v>
                  </c:pt>
                  <c:pt idx="14">
                    <c:v>MR-350VG</c:v>
                  </c:pt>
                  <c:pt idx="15">
                    <c:v>MR-550</c:v>
                  </c:pt>
                </c:lvl>
                <c:lvl>
                  <c:pt idx="0">
                    <c:v>Fabulous</c:v>
                  </c:pt>
                  <c:pt idx="2">
                    <c:v>Hammond</c:v>
                  </c:pt>
                  <c:pt idx="3">
                    <c:v>Harp Master</c:v>
                  </c:pt>
                  <c:pt idx="4">
                    <c:v>Manji</c:v>
                  </c:pt>
                  <c:pt idx="5">
                    <c:v>Olive</c:v>
                  </c:pt>
                  <c:pt idx="6">
                    <c:v>Overdrive</c:v>
                  </c:pt>
                  <c:pt idx="7">
                    <c:v>Promaster</c:v>
                  </c:pt>
                  <c:pt idx="9">
                    <c:v>Pure Harp</c:v>
                  </c:pt>
                  <c:pt idx="10">
                    <c:v>Sub30</c:v>
                  </c:pt>
                  <c:pt idx="11">
                    <c:v>Hammond</c:v>
                  </c:pt>
                  <c:pt idx="12">
                    <c:v>Overdrive</c:v>
                  </c:pt>
                  <c:pt idx="13">
                    <c:v>Promaster</c:v>
                  </c:pt>
                  <c:pt idx="15">
                    <c:v>Pure Harp</c:v>
                  </c:pt>
                </c:lvl>
                <c:lvl>
                  <c:pt idx="0">
                    <c:v>No</c:v>
                  </c:pt>
                  <c:pt idx="11">
                    <c:v>Yes</c:v>
                  </c:pt>
                </c:lvl>
              </c:multiLvlStrCache>
            </c:multiLvlStrRef>
          </c:cat>
          <c:val>
            <c:numRef>
              <c:f>'Chart-Popular Keys'!$C$3:$C$34</c:f>
              <c:numCache>
                <c:formatCode>General</c:formatCode>
                <c:ptCount val="16"/>
                <c:pt idx="0">
                  <c:v>67</c:v>
                </c:pt>
                <c:pt idx="1">
                  <c:v>16</c:v>
                </c:pt>
                <c:pt idx="2">
                  <c:v>33</c:v>
                </c:pt>
                <c:pt idx="3">
                  <c:v>65</c:v>
                </c:pt>
                <c:pt idx="4">
                  <c:v>24</c:v>
                </c:pt>
                <c:pt idx="5">
                  <c:v>33</c:v>
                </c:pt>
                <c:pt idx="6">
                  <c:v>20</c:v>
                </c:pt>
                <c:pt idx="7">
                  <c:v>39</c:v>
                </c:pt>
                <c:pt idx="8">
                  <c:v>59</c:v>
                </c:pt>
                <c:pt idx="10">
                  <c:v>51</c:v>
                </c:pt>
                <c:pt idx="15">
                  <c:v>5</c:v>
                </c:pt>
              </c:numCache>
            </c:numRef>
          </c:val>
        </c:ser>
        <c:ser>
          <c:idx val="2"/>
          <c:order val="2"/>
          <c:tx>
            <c:strRef>
              <c:f>'Chart-Popular Keys'!$D$1:$D$2</c:f>
              <c:strCache>
                <c:ptCount val="1"/>
                <c:pt idx="0">
                  <c:v>D</c:v>
                </c:pt>
              </c:strCache>
            </c:strRef>
          </c:tx>
          <c:invertIfNegative val="0"/>
          <c:cat>
            <c:multiLvlStrRef>
              <c:f>'Chart-Popular Keys'!$A$3:$A$34</c:f>
              <c:multiLvlStrCache>
                <c:ptCount val="16"/>
                <c:lvl>
                  <c:pt idx="0">
                    <c:v>F-20E</c:v>
                  </c:pt>
                  <c:pt idx="1">
                    <c:v>F-20J</c:v>
                  </c:pt>
                  <c:pt idx="2">
                    <c:v>HA-20</c:v>
                  </c:pt>
                  <c:pt idx="3">
                    <c:v>MR-200</c:v>
                  </c:pt>
                  <c:pt idx="4">
                    <c:v>M-20</c:v>
                  </c:pt>
                  <c:pt idx="5">
                    <c:v>C-20</c:v>
                  </c:pt>
                  <c:pt idx="6">
                    <c:v>MR-300</c:v>
                  </c:pt>
                  <c:pt idx="7">
                    <c:v>MR-350</c:v>
                  </c:pt>
                  <c:pt idx="8">
                    <c:v>MR-350VG</c:v>
                  </c:pt>
                  <c:pt idx="9">
                    <c:v>MR-550</c:v>
                  </c:pt>
                  <c:pt idx="10">
                    <c:v>SUB30</c:v>
                  </c:pt>
                  <c:pt idx="11">
                    <c:v>HA-20</c:v>
                  </c:pt>
                  <c:pt idx="12">
                    <c:v>MR-300</c:v>
                  </c:pt>
                  <c:pt idx="13">
                    <c:v>MR-350</c:v>
                  </c:pt>
                  <c:pt idx="14">
                    <c:v>MR-350VG</c:v>
                  </c:pt>
                  <c:pt idx="15">
                    <c:v>MR-550</c:v>
                  </c:pt>
                </c:lvl>
                <c:lvl>
                  <c:pt idx="0">
                    <c:v>Fabulous</c:v>
                  </c:pt>
                  <c:pt idx="2">
                    <c:v>Hammond</c:v>
                  </c:pt>
                  <c:pt idx="3">
                    <c:v>Harp Master</c:v>
                  </c:pt>
                  <c:pt idx="4">
                    <c:v>Manji</c:v>
                  </c:pt>
                  <c:pt idx="5">
                    <c:v>Olive</c:v>
                  </c:pt>
                  <c:pt idx="6">
                    <c:v>Overdrive</c:v>
                  </c:pt>
                  <c:pt idx="7">
                    <c:v>Promaster</c:v>
                  </c:pt>
                  <c:pt idx="9">
                    <c:v>Pure Harp</c:v>
                  </c:pt>
                  <c:pt idx="10">
                    <c:v>Sub30</c:v>
                  </c:pt>
                  <c:pt idx="11">
                    <c:v>Hammond</c:v>
                  </c:pt>
                  <c:pt idx="12">
                    <c:v>Overdrive</c:v>
                  </c:pt>
                  <c:pt idx="13">
                    <c:v>Promaster</c:v>
                  </c:pt>
                  <c:pt idx="15">
                    <c:v>Pure Harp</c:v>
                  </c:pt>
                </c:lvl>
                <c:lvl>
                  <c:pt idx="0">
                    <c:v>No</c:v>
                  </c:pt>
                  <c:pt idx="11">
                    <c:v>Yes</c:v>
                  </c:pt>
                </c:lvl>
              </c:multiLvlStrCache>
            </c:multiLvlStrRef>
          </c:cat>
          <c:val>
            <c:numRef>
              <c:f>'Chart-Popular Keys'!$D$3:$D$34</c:f>
              <c:numCache>
                <c:formatCode>General</c:formatCode>
                <c:ptCount val="16"/>
                <c:pt idx="0">
                  <c:v>36</c:v>
                </c:pt>
                <c:pt idx="1">
                  <c:v>53</c:v>
                </c:pt>
                <c:pt idx="2">
                  <c:v>41</c:v>
                </c:pt>
                <c:pt idx="3">
                  <c:v>52</c:v>
                </c:pt>
                <c:pt idx="4">
                  <c:v>66</c:v>
                </c:pt>
                <c:pt idx="5">
                  <c:v>56</c:v>
                </c:pt>
                <c:pt idx="6">
                  <c:v>47</c:v>
                </c:pt>
                <c:pt idx="7">
                  <c:v>32</c:v>
                </c:pt>
                <c:pt idx="8">
                  <c:v>44</c:v>
                </c:pt>
                <c:pt idx="9">
                  <c:v>37</c:v>
                </c:pt>
                <c:pt idx="10">
                  <c:v>65</c:v>
                </c:pt>
              </c:numCache>
            </c:numRef>
          </c:val>
        </c:ser>
        <c:ser>
          <c:idx val="3"/>
          <c:order val="3"/>
          <c:tx>
            <c:strRef>
              <c:f>'Chart-Popular Keys'!$E$1:$E$2</c:f>
              <c:strCache>
                <c:ptCount val="1"/>
                <c:pt idx="0">
                  <c:v>G</c:v>
                </c:pt>
              </c:strCache>
            </c:strRef>
          </c:tx>
          <c:invertIfNegative val="0"/>
          <c:cat>
            <c:multiLvlStrRef>
              <c:f>'Chart-Popular Keys'!$A$3:$A$34</c:f>
              <c:multiLvlStrCache>
                <c:ptCount val="16"/>
                <c:lvl>
                  <c:pt idx="0">
                    <c:v>F-20E</c:v>
                  </c:pt>
                  <c:pt idx="1">
                    <c:v>F-20J</c:v>
                  </c:pt>
                  <c:pt idx="2">
                    <c:v>HA-20</c:v>
                  </c:pt>
                  <c:pt idx="3">
                    <c:v>MR-200</c:v>
                  </c:pt>
                  <c:pt idx="4">
                    <c:v>M-20</c:v>
                  </c:pt>
                  <c:pt idx="5">
                    <c:v>C-20</c:v>
                  </c:pt>
                  <c:pt idx="6">
                    <c:v>MR-300</c:v>
                  </c:pt>
                  <c:pt idx="7">
                    <c:v>MR-350</c:v>
                  </c:pt>
                  <c:pt idx="8">
                    <c:v>MR-350VG</c:v>
                  </c:pt>
                  <c:pt idx="9">
                    <c:v>MR-550</c:v>
                  </c:pt>
                  <c:pt idx="10">
                    <c:v>SUB30</c:v>
                  </c:pt>
                  <c:pt idx="11">
                    <c:v>HA-20</c:v>
                  </c:pt>
                  <c:pt idx="12">
                    <c:v>MR-300</c:v>
                  </c:pt>
                  <c:pt idx="13">
                    <c:v>MR-350</c:v>
                  </c:pt>
                  <c:pt idx="14">
                    <c:v>MR-350VG</c:v>
                  </c:pt>
                  <c:pt idx="15">
                    <c:v>MR-550</c:v>
                  </c:pt>
                </c:lvl>
                <c:lvl>
                  <c:pt idx="0">
                    <c:v>Fabulous</c:v>
                  </c:pt>
                  <c:pt idx="2">
                    <c:v>Hammond</c:v>
                  </c:pt>
                  <c:pt idx="3">
                    <c:v>Harp Master</c:v>
                  </c:pt>
                  <c:pt idx="4">
                    <c:v>Manji</c:v>
                  </c:pt>
                  <c:pt idx="5">
                    <c:v>Olive</c:v>
                  </c:pt>
                  <c:pt idx="6">
                    <c:v>Overdrive</c:v>
                  </c:pt>
                  <c:pt idx="7">
                    <c:v>Promaster</c:v>
                  </c:pt>
                  <c:pt idx="9">
                    <c:v>Pure Harp</c:v>
                  </c:pt>
                  <c:pt idx="10">
                    <c:v>Sub30</c:v>
                  </c:pt>
                  <c:pt idx="11">
                    <c:v>Hammond</c:v>
                  </c:pt>
                  <c:pt idx="12">
                    <c:v>Overdrive</c:v>
                  </c:pt>
                  <c:pt idx="13">
                    <c:v>Promaster</c:v>
                  </c:pt>
                  <c:pt idx="15">
                    <c:v>Pure Harp</c:v>
                  </c:pt>
                </c:lvl>
                <c:lvl>
                  <c:pt idx="0">
                    <c:v>No</c:v>
                  </c:pt>
                  <c:pt idx="11">
                    <c:v>Yes</c:v>
                  </c:pt>
                </c:lvl>
              </c:multiLvlStrCache>
            </c:multiLvlStrRef>
          </c:cat>
          <c:val>
            <c:numRef>
              <c:f>'Chart-Popular Keys'!$E$3:$E$34</c:f>
              <c:numCache>
                <c:formatCode>General</c:formatCode>
                <c:ptCount val="16"/>
                <c:pt idx="0">
                  <c:v>74</c:v>
                </c:pt>
                <c:pt idx="1">
                  <c:v>45</c:v>
                </c:pt>
                <c:pt idx="3">
                  <c:v>42</c:v>
                </c:pt>
                <c:pt idx="4">
                  <c:v>39</c:v>
                </c:pt>
                <c:pt idx="5">
                  <c:v>17</c:v>
                </c:pt>
                <c:pt idx="6">
                  <c:v>23</c:v>
                </c:pt>
                <c:pt idx="8">
                  <c:v>32</c:v>
                </c:pt>
                <c:pt idx="9">
                  <c:v>27</c:v>
                </c:pt>
                <c:pt idx="11">
                  <c:v>0</c:v>
                </c:pt>
                <c:pt idx="1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703936"/>
        <c:axId val="129705472"/>
      </c:barChart>
      <c:catAx>
        <c:axId val="12970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705472"/>
        <c:crosses val="autoZero"/>
        <c:auto val="1"/>
        <c:lblAlgn val="ctr"/>
        <c:lblOffset val="100"/>
        <c:noMultiLvlLbl val="0"/>
      </c:catAx>
      <c:valAx>
        <c:axId val="12970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703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 Love Pivot Tables (And So Should You) - The Art of Advice - Suzuki Diatonic Harmonicas.xlsx]Chart-Inventory by Key!PivotTable6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Inventory by Key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'Chart-Inventory by Key'!$B$1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'Chart-Inventory by Key'!$A$2:$A$16</c:f>
              <c:strCache>
                <c:ptCount val="14"/>
                <c:pt idx="0">
                  <c:v>A</c:v>
                </c:pt>
                <c:pt idx="1">
                  <c:v>Ab</c:v>
                </c:pt>
                <c:pt idx="2">
                  <c:v>B</c:v>
                </c:pt>
                <c:pt idx="3">
                  <c:v>Bb</c:v>
                </c:pt>
                <c:pt idx="4">
                  <c:v>C</c:v>
                </c:pt>
                <c:pt idx="5">
                  <c:v>D</c:v>
                </c:pt>
                <c:pt idx="6">
                  <c:v>Db</c:v>
                </c:pt>
                <c:pt idx="7">
                  <c:v>E</c:v>
                </c:pt>
                <c:pt idx="8">
                  <c:v>Eb</c:v>
                </c:pt>
                <c:pt idx="9">
                  <c:v>F</c:v>
                </c:pt>
                <c:pt idx="10">
                  <c:v>F#</c:v>
                </c:pt>
                <c:pt idx="11">
                  <c:v>G</c:v>
                </c:pt>
                <c:pt idx="12">
                  <c:v>Hi G</c:v>
                </c:pt>
                <c:pt idx="13">
                  <c:v>Low F</c:v>
                </c:pt>
              </c:strCache>
            </c:strRef>
          </c:cat>
          <c:val>
            <c:numRef>
              <c:f>'Chart-Inventory by Key'!$B$2:$B$16</c:f>
              <c:numCache>
                <c:formatCode>General</c:formatCode>
                <c:ptCount val="14"/>
                <c:pt idx="0">
                  <c:v>322</c:v>
                </c:pt>
                <c:pt idx="1">
                  <c:v>354</c:v>
                </c:pt>
                <c:pt idx="2">
                  <c:v>393</c:v>
                </c:pt>
                <c:pt idx="3">
                  <c:v>404</c:v>
                </c:pt>
                <c:pt idx="4">
                  <c:v>412</c:v>
                </c:pt>
                <c:pt idx="5">
                  <c:v>529</c:v>
                </c:pt>
                <c:pt idx="6">
                  <c:v>331</c:v>
                </c:pt>
                <c:pt idx="7">
                  <c:v>273</c:v>
                </c:pt>
                <c:pt idx="8">
                  <c:v>282</c:v>
                </c:pt>
                <c:pt idx="9">
                  <c:v>376</c:v>
                </c:pt>
                <c:pt idx="10">
                  <c:v>255</c:v>
                </c:pt>
                <c:pt idx="11">
                  <c:v>303</c:v>
                </c:pt>
                <c:pt idx="12">
                  <c:v>294</c:v>
                </c:pt>
                <c:pt idx="13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83456"/>
        <c:axId val="177284992"/>
      </c:barChart>
      <c:catAx>
        <c:axId val="177283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77284992"/>
        <c:crosses val="autoZero"/>
        <c:auto val="1"/>
        <c:lblAlgn val="ctr"/>
        <c:lblOffset val="100"/>
        <c:noMultiLvlLbl val="0"/>
      </c:catAx>
      <c:valAx>
        <c:axId val="177284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28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95250</xdr:rowOff>
    </xdr:from>
    <xdr:to>
      <xdr:col>18</xdr:col>
      <xdr:colOff>452438</xdr:colOff>
      <xdr:row>33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149678</xdr:colOff>
      <xdr:row>0</xdr:row>
      <xdr:rowOff>142875</xdr:rowOff>
    </xdr:from>
    <xdr:to>
      <xdr:col>28</xdr:col>
      <xdr:colOff>394607</xdr:colOff>
      <xdr:row>34</xdr:row>
      <xdr:rowOff>163287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</xdr:row>
      <xdr:rowOff>0</xdr:rowOff>
    </xdr:from>
    <xdr:to>
      <xdr:col>14</xdr:col>
      <xdr:colOff>190500</xdr:colOff>
      <xdr:row>25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stin Greis" refreshedDate="41881.540205671299" createdVersion="4" refreshedVersion="4" minRefreshableVersion="3" recordCount="137">
  <cacheSource type="worksheet">
    <worksheetSource ref="A1:U1048576" sheet="Master Table"/>
  </cacheSource>
  <cacheFields count="21">
    <cacheField name="Manufacturer" numFmtId="0">
      <sharedItems containsBlank="1" count="2">
        <s v="Suzuki"/>
        <m/>
      </sharedItems>
    </cacheField>
    <cacheField name="Harmonica Type" numFmtId="0">
      <sharedItems containsBlank="1" count="2">
        <s v="Diatonic"/>
        <m/>
      </sharedItems>
    </cacheField>
    <cacheField name="Model Name" numFmtId="0">
      <sharedItems containsBlank="1" count="10">
        <s v="Manji"/>
        <s v="Olive"/>
        <s v="Promaster"/>
        <s v="Hammond"/>
        <s v="Harp Master"/>
        <s v="Fabulous"/>
        <s v="Pure Harp"/>
        <s v="Sub30"/>
        <s v="Overdrive"/>
        <m/>
      </sharedItems>
    </cacheField>
    <cacheField name="Short Description" numFmtId="0">
      <sharedItems containsBlank="1"/>
    </cacheField>
    <cacheField name="Model Number" numFmtId="0">
      <sharedItems containsBlank="1" count="12">
        <s v="M-20"/>
        <s v="C-20"/>
        <s v="MR-350"/>
        <s v="MR-350VG"/>
        <s v="HA-20"/>
        <s v="MR-200"/>
        <s v="F-20E"/>
        <s v="F-20J"/>
        <s v="MR-550"/>
        <s v="SUB30"/>
        <s v="MR-300"/>
        <m/>
      </sharedItems>
    </cacheField>
    <cacheField name="Model Type" numFmtId="0">
      <sharedItems containsBlank="1" count="4">
        <s v="Standard Model"/>
        <s v="Advanced Model"/>
        <s v="Specialized Model"/>
        <m/>
      </sharedItems>
    </cacheField>
    <cacheField name="Website Category" numFmtId="0">
      <sharedItems containsBlank="1"/>
    </cacheField>
    <cacheField name="MSRP" numFmtId="44">
      <sharedItems containsString="0" containsBlank="1" containsNumber="1" minValue="49.99" maxValue="399.99"/>
    </cacheField>
    <cacheField name="Available Keys" numFmtId="0">
      <sharedItems containsBlank="1" count="15">
        <s v="C"/>
        <s v="G"/>
        <s v="A"/>
        <s v="D"/>
        <s v="E"/>
        <s v="F"/>
        <s v="Bb"/>
        <s v="B"/>
        <s v="F#"/>
        <s v="Eb"/>
        <s v="Ab"/>
        <s v="Db"/>
        <s v="Hi G"/>
        <s v="Low F"/>
        <m/>
      </sharedItems>
    </cacheField>
    <cacheField name="Comb Material" numFmtId="0">
      <sharedItems containsBlank="1"/>
    </cacheField>
    <cacheField name="Cover Material" numFmtId="0">
      <sharedItems containsBlank="1"/>
    </cacheField>
    <cacheField name="Cover Finish" numFmtId="0">
      <sharedItems containsBlank="1"/>
    </cacheField>
    <cacheField name="Length (mm)" numFmtId="0">
      <sharedItems containsString="0" containsBlank="1" containsNumber="1" containsInteger="1" minValue="100" maxValue="104"/>
    </cacheField>
    <cacheField name="Width (mm)" numFmtId="0">
      <sharedItems containsString="0" containsBlank="1" containsNumber="1" containsInteger="1" minValue="27" maxValue="30"/>
    </cacheField>
    <cacheField name="Height (mm)" numFmtId="0">
      <sharedItems containsString="0" containsBlank="1" containsNumber="1" containsInteger="1" minValue="18" maxValue="22"/>
    </cacheField>
    <cacheField name="Weight (g)" numFmtId="0">
      <sharedItems containsString="0" containsBlank="1" containsNumber="1" containsInteger="1" minValue="63" maxValue="157"/>
    </cacheField>
    <cacheField name="Weight (lb)" numFmtId="0">
      <sharedItems containsString="0" containsBlank="1" containsNumber="1" minValue="0.13800000000000001" maxValue="0.34599999999999997"/>
    </cacheField>
    <cacheField name="Case" numFmtId="0">
      <sharedItems containsBlank="1"/>
    </cacheField>
    <cacheField name="Number in Stock" numFmtId="0">
      <sharedItems containsString="0" containsBlank="1" containsNumber="1" containsInteger="1" minValue="0" maxValue="75" count="67">
        <n v="24"/>
        <n v="39"/>
        <n v="40"/>
        <n v="66"/>
        <n v="12"/>
        <n v="7"/>
        <n v="50"/>
        <n v="70"/>
        <n v="29"/>
        <n v="3"/>
        <n v="43"/>
        <n v="8"/>
        <n v="18"/>
        <n v="34"/>
        <n v="33"/>
        <n v="17"/>
        <n v="55"/>
        <n v="56"/>
        <n v="38"/>
        <n v="42"/>
        <n v="67"/>
        <n v="2"/>
        <n v="45"/>
        <n v="65"/>
        <n v="47"/>
        <n v="4"/>
        <n v="9"/>
        <n v="32"/>
        <n v="6"/>
        <n v="27"/>
        <n v="44"/>
        <n v="59"/>
        <n v="31"/>
        <n v="36"/>
        <n v="37"/>
        <n v="74"/>
        <n v="73"/>
        <n v="30"/>
        <n v="0"/>
        <n v="23"/>
        <n v="41"/>
        <n v="63"/>
        <n v="10"/>
        <n v="14"/>
        <n v="58"/>
        <n v="52"/>
        <n v="64"/>
        <n v="22"/>
        <n v="61"/>
        <n v="21"/>
        <n v="35"/>
        <n v="48"/>
        <n v="16"/>
        <n v="15"/>
        <n v="71"/>
        <n v="69"/>
        <n v="13"/>
        <n v="53"/>
        <n v="51"/>
        <n v="26"/>
        <n v="49"/>
        <n v="5"/>
        <n v="75"/>
        <n v="54"/>
        <n v="25"/>
        <n v="20"/>
        <m/>
      </sharedItems>
    </cacheField>
    <cacheField name="Low Stock" numFmtId="0">
      <sharedItems containsBlank="1" count="3">
        <s v="No"/>
        <s v="Yes"/>
        <m/>
      </sharedItems>
    </cacheField>
    <cacheField name="Inventory Value" numFmtId="0">
      <sharedItems containsString="0" containsBlank="1" containsNumber="1" minValue="0" maxValue="29599.26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">
  <r>
    <x v="0"/>
    <x v="0"/>
    <x v="0"/>
    <s v="10 Hole, 20 Notes, Diatonic Harmonica"/>
    <x v="0"/>
    <x v="0"/>
    <s v="Professional"/>
    <n v="69.989999999999995"/>
    <x v="0"/>
    <s v="Wood/Resin Composite Combo"/>
    <s v="Stainless Steel"/>
    <s v="N/A"/>
    <n v="100"/>
    <n v="27"/>
    <n v="18"/>
    <n v="65"/>
    <n v="0.14299999999999999"/>
    <s v="Plastic Case"/>
    <x v="0"/>
    <x v="0"/>
    <n v="1679.7599999999998"/>
  </r>
  <r>
    <x v="0"/>
    <x v="0"/>
    <x v="0"/>
    <s v="10 Hole, 20 Notes, Diatonic Harmonica"/>
    <x v="0"/>
    <x v="0"/>
    <s v="Professional"/>
    <n v="69.989999999999995"/>
    <x v="1"/>
    <s v="Wood/Resin Composite Combo"/>
    <s v="Stainless Steel"/>
    <s v="N/A"/>
    <n v="100"/>
    <n v="27"/>
    <n v="18"/>
    <n v="65"/>
    <n v="0.14299999999999999"/>
    <s v="Plastic Case"/>
    <x v="1"/>
    <x v="0"/>
    <n v="2729.6099999999997"/>
  </r>
  <r>
    <x v="0"/>
    <x v="0"/>
    <x v="0"/>
    <s v="10 Hole, 20 Notes, Diatonic Harmonica"/>
    <x v="0"/>
    <x v="0"/>
    <s v="Professional"/>
    <n v="69.989999999999995"/>
    <x v="2"/>
    <s v="Wood/Resin Composite Combo"/>
    <s v="Stainless Steel"/>
    <s v="N/A"/>
    <n v="100"/>
    <n v="27"/>
    <n v="18"/>
    <n v="65"/>
    <n v="0.14299999999999999"/>
    <s v="Plastic Case"/>
    <x v="2"/>
    <x v="0"/>
    <n v="2799.6"/>
  </r>
  <r>
    <x v="0"/>
    <x v="0"/>
    <x v="0"/>
    <s v="10 Hole, 20 Notes, Diatonic Harmonica"/>
    <x v="0"/>
    <x v="0"/>
    <s v="Professional"/>
    <n v="69.989999999999995"/>
    <x v="3"/>
    <s v="Wood/Resin Composite Combo"/>
    <s v="Stainless Steel"/>
    <s v="N/A"/>
    <n v="100"/>
    <n v="27"/>
    <n v="18"/>
    <n v="65"/>
    <n v="0.14299999999999999"/>
    <s v="Plastic Case"/>
    <x v="3"/>
    <x v="0"/>
    <n v="4619.3399999999992"/>
  </r>
  <r>
    <x v="0"/>
    <x v="0"/>
    <x v="0"/>
    <s v="10 Hole, 20 Notes, Diatonic Harmonica"/>
    <x v="0"/>
    <x v="0"/>
    <s v="Professional"/>
    <n v="69.989999999999995"/>
    <x v="4"/>
    <s v="Wood/Resin Composite Combo"/>
    <s v="Stainless Steel"/>
    <s v="N/A"/>
    <n v="100"/>
    <n v="27"/>
    <n v="18"/>
    <n v="65"/>
    <n v="0.14299999999999999"/>
    <s v="Plastic Case"/>
    <x v="4"/>
    <x v="0"/>
    <n v="839.87999999999988"/>
  </r>
  <r>
    <x v="0"/>
    <x v="0"/>
    <x v="0"/>
    <s v="10 Hole, 20 Notes, Diatonic Harmonica"/>
    <x v="0"/>
    <x v="0"/>
    <s v="Professional"/>
    <n v="69.989999999999995"/>
    <x v="5"/>
    <s v="Wood/Resin Composite Combo"/>
    <s v="Stainless Steel"/>
    <s v="N/A"/>
    <n v="100"/>
    <n v="27"/>
    <n v="18"/>
    <n v="65"/>
    <n v="0.14299999999999999"/>
    <s v="Plastic Case"/>
    <x v="5"/>
    <x v="1"/>
    <n v="489.92999999999995"/>
  </r>
  <r>
    <x v="0"/>
    <x v="0"/>
    <x v="0"/>
    <s v="10 Hole, 20 Notes, Diatonic Harmonica"/>
    <x v="0"/>
    <x v="0"/>
    <s v="Professional"/>
    <n v="69.989999999999995"/>
    <x v="6"/>
    <s v="Wood/Resin Composite Combo"/>
    <s v="Stainless Steel"/>
    <s v="N/A"/>
    <n v="100"/>
    <n v="27"/>
    <n v="18"/>
    <n v="65"/>
    <n v="0.14299999999999999"/>
    <s v="Plastic Case"/>
    <x v="6"/>
    <x v="0"/>
    <n v="3499.4999999999995"/>
  </r>
  <r>
    <x v="0"/>
    <x v="0"/>
    <x v="0"/>
    <s v="10 Hole, 20 Notes, Diatonic Harmonica"/>
    <x v="0"/>
    <x v="0"/>
    <s v="Professional"/>
    <n v="69.989999999999995"/>
    <x v="7"/>
    <s v="Wood/Resin Composite Combo"/>
    <s v="Stainless Steel"/>
    <s v="N/A"/>
    <n v="100"/>
    <n v="27"/>
    <n v="18"/>
    <n v="65"/>
    <n v="0.14299999999999999"/>
    <s v="Plastic Case"/>
    <x v="7"/>
    <x v="0"/>
    <n v="4899.2999999999993"/>
  </r>
  <r>
    <x v="0"/>
    <x v="0"/>
    <x v="0"/>
    <s v="10 Hole, 20 Notes, Diatonic Harmonica"/>
    <x v="0"/>
    <x v="0"/>
    <s v="Professional"/>
    <n v="69.989999999999995"/>
    <x v="8"/>
    <s v="Wood/Resin Composite Combo"/>
    <s v="Stainless Steel"/>
    <s v="N/A"/>
    <n v="100"/>
    <n v="27"/>
    <n v="18"/>
    <n v="65"/>
    <n v="0.14299999999999999"/>
    <s v="Plastic Case"/>
    <x v="8"/>
    <x v="0"/>
    <n v="2029.7099999999998"/>
  </r>
  <r>
    <x v="0"/>
    <x v="0"/>
    <x v="0"/>
    <s v="10 Hole, 20 Notes, Diatonic Harmonica"/>
    <x v="0"/>
    <x v="0"/>
    <s v="Professional"/>
    <n v="69.989999999999995"/>
    <x v="9"/>
    <s v="Wood/Resin Composite Combo"/>
    <s v="Stainless Steel"/>
    <s v="N/A"/>
    <n v="100"/>
    <n v="27"/>
    <n v="18"/>
    <n v="65"/>
    <n v="0.14299999999999999"/>
    <s v="Plastic Case"/>
    <x v="9"/>
    <x v="1"/>
    <n v="209.96999999999997"/>
  </r>
  <r>
    <x v="0"/>
    <x v="0"/>
    <x v="0"/>
    <s v="10 Hole, 20 Notes, Diatonic Harmonica"/>
    <x v="0"/>
    <x v="0"/>
    <s v="Professional"/>
    <n v="69.989999999999995"/>
    <x v="10"/>
    <s v="Wood/Resin Composite Combo"/>
    <s v="Stainless Steel"/>
    <s v="N/A"/>
    <n v="100"/>
    <n v="27"/>
    <n v="18"/>
    <n v="65"/>
    <n v="0.14299999999999999"/>
    <s v="Plastic Case"/>
    <x v="10"/>
    <x v="0"/>
    <n v="3009.5699999999997"/>
  </r>
  <r>
    <x v="0"/>
    <x v="0"/>
    <x v="0"/>
    <s v="10 Hole, 20 Notes, Diatonic Harmonica"/>
    <x v="0"/>
    <x v="0"/>
    <s v="Professional"/>
    <n v="69.989999999999995"/>
    <x v="11"/>
    <s v="Wood/Resin Composite Combo"/>
    <s v="Stainless Steel"/>
    <s v="N/A"/>
    <n v="100"/>
    <n v="27"/>
    <n v="18"/>
    <n v="65"/>
    <n v="0.14299999999999999"/>
    <s v="Plastic Case"/>
    <x v="11"/>
    <x v="1"/>
    <n v="559.91999999999996"/>
  </r>
  <r>
    <x v="0"/>
    <x v="0"/>
    <x v="0"/>
    <s v="10 Hole, 20 Notes, Diatonic Harmonica"/>
    <x v="0"/>
    <x v="0"/>
    <s v="Professional"/>
    <n v="69.989999999999995"/>
    <x v="12"/>
    <s v="Wood/Resin Composite Combo"/>
    <s v="Stainless Steel"/>
    <s v="N/A"/>
    <n v="100"/>
    <n v="27"/>
    <n v="18"/>
    <n v="65"/>
    <n v="0.14299999999999999"/>
    <s v="Plastic Case"/>
    <x v="12"/>
    <x v="0"/>
    <n v="1259.82"/>
  </r>
  <r>
    <x v="0"/>
    <x v="0"/>
    <x v="0"/>
    <s v="10 Hole, 20 Notes, Diatonic Harmonica"/>
    <x v="0"/>
    <x v="0"/>
    <s v="Professional"/>
    <n v="69.989999999999995"/>
    <x v="13"/>
    <s v="Wood/Resin Composite Combo"/>
    <s v="Stainless Steel"/>
    <s v="N/A"/>
    <n v="100"/>
    <n v="27"/>
    <n v="18"/>
    <n v="65"/>
    <n v="0.14299999999999999"/>
    <s v="Plastic Case"/>
    <x v="13"/>
    <x v="0"/>
    <n v="2379.66"/>
  </r>
  <r>
    <x v="0"/>
    <x v="0"/>
    <x v="1"/>
    <s v="10 Holes, 20 Notes, Diatonic Harmonica"/>
    <x v="1"/>
    <x v="0"/>
    <s v="Professional"/>
    <n v="79.989999999999995"/>
    <x v="0"/>
    <s v="Wood/Resin Composite Combo"/>
    <s v="Stainless Steel"/>
    <s v="Coating Processing"/>
    <n v="100"/>
    <n v="27"/>
    <n v="20"/>
    <n v="70"/>
    <n v="0.154"/>
    <s v="Cloth Case"/>
    <x v="14"/>
    <x v="0"/>
    <n v="2639.6699999999996"/>
  </r>
  <r>
    <x v="0"/>
    <x v="0"/>
    <x v="1"/>
    <s v="10 Holes, 20 Notes, Diatonic Harmonica"/>
    <x v="1"/>
    <x v="0"/>
    <s v="Professional"/>
    <n v="79.989999999999995"/>
    <x v="1"/>
    <s v="Wood/Resin Composite Combo"/>
    <s v="Stainless Steel"/>
    <s v="Coating Processing"/>
    <n v="100"/>
    <n v="27"/>
    <n v="20"/>
    <n v="70"/>
    <n v="0.154"/>
    <s v="Cloth Case"/>
    <x v="15"/>
    <x v="0"/>
    <n v="1359.83"/>
  </r>
  <r>
    <x v="0"/>
    <x v="0"/>
    <x v="1"/>
    <s v="10 Holes, 20 Notes, Diatonic Harmonica"/>
    <x v="1"/>
    <x v="0"/>
    <s v="Professional"/>
    <n v="79.989999999999995"/>
    <x v="2"/>
    <s v="Wood/Resin Composite Combo"/>
    <s v="Stainless Steel"/>
    <s v="Coating Processing"/>
    <n v="100"/>
    <n v="27"/>
    <n v="20"/>
    <n v="70"/>
    <n v="0.154"/>
    <s v="Cloth Case"/>
    <x v="16"/>
    <x v="0"/>
    <n v="4399.45"/>
  </r>
  <r>
    <x v="0"/>
    <x v="0"/>
    <x v="1"/>
    <s v="10 Holes, 20 Notes, Diatonic Harmonica"/>
    <x v="1"/>
    <x v="0"/>
    <s v="Professional"/>
    <n v="79.989999999999995"/>
    <x v="3"/>
    <s v="Wood/Resin Composite Combo"/>
    <s v="Stainless Steel"/>
    <s v="Coating Processing"/>
    <n v="100"/>
    <n v="27"/>
    <n v="20"/>
    <n v="70"/>
    <n v="0.154"/>
    <s v="Cloth Case"/>
    <x v="17"/>
    <x v="0"/>
    <n v="4479.4399999999996"/>
  </r>
  <r>
    <x v="0"/>
    <x v="0"/>
    <x v="1"/>
    <s v="10 Holes, 20 Notes, Diatonic Harmonica"/>
    <x v="1"/>
    <x v="0"/>
    <s v="Professional"/>
    <n v="79.989999999999995"/>
    <x v="4"/>
    <s v="Wood/Resin Composite Combo"/>
    <s v="Stainless Steel"/>
    <s v="Coating Processing"/>
    <n v="100"/>
    <n v="27"/>
    <n v="20"/>
    <n v="70"/>
    <n v="0.154"/>
    <s v="Cloth Case"/>
    <x v="18"/>
    <x v="0"/>
    <n v="3039.62"/>
  </r>
  <r>
    <x v="0"/>
    <x v="0"/>
    <x v="1"/>
    <s v="10 Holes, 20 Notes, Diatonic Harmonica"/>
    <x v="1"/>
    <x v="0"/>
    <s v="Professional"/>
    <n v="79.989999999999995"/>
    <x v="5"/>
    <s v="Wood/Resin Composite Combo"/>
    <s v="Stainless Steel"/>
    <s v="Coating Processing"/>
    <n v="100"/>
    <n v="27"/>
    <n v="20"/>
    <n v="70"/>
    <n v="0.154"/>
    <s v="Cloth Case"/>
    <x v="19"/>
    <x v="0"/>
    <n v="3359.58"/>
  </r>
  <r>
    <x v="0"/>
    <x v="0"/>
    <x v="1"/>
    <s v="10 Holes, 20 Notes, Diatonic Harmonica"/>
    <x v="1"/>
    <x v="0"/>
    <s v="Professional"/>
    <n v="79.989999999999995"/>
    <x v="6"/>
    <s v="Wood/Resin Composite Combo"/>
    <s v="Stainless Steel"/>
    <s v="Coating Processing"/>
    <n v="100"/>
    <n v="27"/>
    <n v="20"/>
    <n v="70"/>
    <n v="0.154"/>
    <s v="Cloth Case"/>
    <x v="20"/>
    <x v="0"/>
    <n v="5359.33"/>
  </r>
  <r>
    <x v="0"/>
    <x v="0"/>
    <x v="1"/>
    <s v="10 Holes, 20 Notes, Diatonic Harmonica"/>
    <x v="1"/>
    <x v="0"/>
    <s v="Professional"/>
    <n v="79.989999999999995"/>
    <x v="7"/>
    <s v="Wood/Resin Composite Combo"/>
    <s v="Stainless Steel"/>
    <s v="Coating Processing"/>
    <n v="100"/>
    <n v="27"/>
    <n v="20"/>
    <n v="70"/>
    <n v="0.154"/>
    <s v="Cloth Case"/>
    <x v="0"/>
    <x v="0"/>
    <n v="1919.7599999999998"/>
  </r>
  <r>
    <x v="0"/>
    <x v="0"/>
    <x v="1"/>
    <s v="10 Holes, 20 Notes, Diatonic Harmonica"/>
    <x v="1"/>
    <x v="0"/>
    <s v="Professional"/>
    <n v="79.989999999999995"/>
    <x v="8"/>
    <s v="Wood/Resin Composite Combo"/>
    <s v="Stainless Steel"/>
    <s v="Coating Processing"/>
    <n v="100"/>
    <n v="27"/>
    <n v="20"/>
    <n v="70"/>
    <n v="0.154"/>
    <s v="Cloth Case"/>
    <x v="0"/>
    <x v="0"/>
    <n v="1919.7599999999998"/>
  </r>
  <r>
    <x v="0"/>
    <x v="0"/>
    <x v="1"/>
    <s v="10 Holes, 20 Notes, Diatonic Harmonica"/>
    <x v="1"/>
    <x v="0"/>
    <s v="Professional"/>
    <n v="79.989999999999995"/>
    <x v="9"/>
    <s v="Wood/Resin Composite Combo"/>
    <s v="Stainless Steel"/>
    <s v="Coating Processing"/>
    <n v="100"/>
    <n v="27"/>
    <n v="20"/>
    <n v="70"/>
    <n v="0.154"/>
    <s v="Cloth Case"/>
    <x v="21"/>
    <x v="1"/>
    <n v="159.97999999999999"/>
  </r>
  <r>
    <x v="0"/>
    <x v="0"/>
    <x v="1"/>
    <s v="10 Holes, 20 Notes, Diatonic Harmonica"/>
    <x v="1"/>
    <x v="0"/>
    <s v="Professional"/>
    <n v="79.989999999999995"/>
    <x v="10"/>
    <s v="Wood/Resin Composite Combo"/>
    <s v="Stainless Steel"/>
    <s v="Coating Processing"/>
    <n v="100"/>
    <n v="27"/>
    <n v="20"/>
    <n v="70"/>
    <n v="0.154"/>
    <s v="Cloth Case"/>
    <x v="15"/>
    <x v="0"/>
    <n v="1359.83"/>
  </r>
  <r>
    <x v="0"/>
    <x v="0"/>
    <x v="1"/>
    <s v="10 Holes, 20 Notes, Diatonic Harmonica"/>
    <x v="1"/>
    <x v="0"/>
    <s v="Professional"/>
    <n v="79.989999999999995"/>
    <x v="11"/>
    <s v="Wood/Resin Composite Combo"/>
    <s v="Stainless Steel"/>
    <s v="Coating Processing"/>
    <n v="100"/>
    <n v="27"/>
    <n v="20"/>
    <n v="70"/>
    <n v="0.154"/>
    <s v="Cloth Case"/>
    <x v="22"/>
    <x v="0"/>
    <n v="3599.5499999999997"/>
  </r>
  <r>
    <x v="0"/>
    <x v="0"/>
    <x v="1"/>
    <s v="10 Holes, 20 Notes, Diatonic Harmonica"/>
    <x v="1"/>
    <x v="0"/>
    <s v="Professional"/>
    <n v="79.989999999999995"/>
    <x v="12"/>
    <s v="Wood/Resin Composite Combo"/>
    <s v="Stainless Steel"/>
    <s v="Coating Processing"/>
    <n v="100"/>
    <n v="27"/>
    <n v="20"/>
    <n v="70"/>
    <n v="0.154"/>
    <s v="Cloth Case"/>
    <x v="23"/>
    <x v="0"/>
    <n v="5199.3499999999995"/>
  </r>
  <r>
    <x v="0"/>
    <x v="0"/>
    <x v="1"/>
    <s v="10 Holes, 20 Notes, Diatonic Harmonica"/>
    <x v="1"/>
    <x v="0"/>
    <s v="Professional"/>
    <n v="79.989999999999995"/>
    <x v="13"/>
    <s v="Wood/Resin Composite Combo"/>
    <s v="Stainless Steel"/>
    <s v="Coating Processing"/>
    <n v="100"/>
    <n v="27"/>
    <n v="20"/>
    <n v="70"/>
    <n v="0.154"/>
    <s v="Cloth Case"/>
    <x v="24"/>
    <x v="0"/>
    <n v="3759.5299999999997"/>
  </r>
  <r>
    <x v="0"/>
    <x v="0"/>
    <x v="2"/>
    <s v="Deluxe 10 Hole Diatonic Harmonica"/>
    <x v="2"/>
    <x v="0"/>
    <s v="Professional"/>
    <n v="79.989999999999995"/>
    <x v="0"/>
    <s v="Aluminum"/>
    <s v="Brass"/>
    <s v="Chrome Plating"/>
    <n v="100"/>
    <n v="27"/>
    <n v="20"/>
    <n v="90"/>
    <n v="0.19800000000000001"/>
    <s v="Plastic Case"/>
    <x v="1"/>
    <x v="0"/>
    <n v="3119.6099999999997"/>
  </r>
  <r>
    <x v="0"/>
    <x v="0"/>
    <x v="2"/>
    <s v="Deluxe 10 Hole Diatonic Harmonica"/>
    <x v="2"/>
    <x v="0"/>
    <s v="Professional"/>
    <n v="79.989999999999995"/>
    <x v="1"/>
    <s v="Aluminum"/>
    <s v="Brass"/>
    <s v="Chrome Plating"/>
    <n v="100"/>
    <n v="27"/>
    <n v="20"/>
    <n v="90"/>
    <n v="0.19800000000000001"/>
    <s v="Plastic Case"/>
    <x v="25"/>
    <x v="1"/>
    <n v="319.95999999999998"/>
  </r>
  <r>
    <x v="0"/>
    <x v="0"/>
    <x v="2"/>
    <s v="Deluxe 10 Hole Diatonic Harmonica"/>
    <x v="2"/>
    <x v="0"/>
    <s v="Professional"/>
    <n v="79.989999999999995"/>
    <x v="2"/>
    <s v="Aluminum"/>
    <s v="Brass"/>
    <s v="Chrome Plating"/>
    <n v="100"/>
    <n v="27"/>
    <n v="20"/>
    <n v="90"/>
    <n v="0.19800000000000001"/>
    <s v="Plastic Case"/>
    <x v="26"/>
    <x v="1"/>
    <n v="719.91"/>
  </r>
  <r>
    <x v="0"/>
    <x v="0"/>
    <x v="2"/>
    <s v="Deluxe 10 Hole Diatonic Harmonica"/>
    <x v="2"/>
    <x v="0"/>
    <s v="Professional"/>
    <n v="79.989999999999995"/>
    <x v="3"/>
    <s v="Aluminum"/>
    <s v="Brass"/>
    <s v="Chrome Plating"/>
    <n v="100"/>
    <n v="27"/>
    <n v="20"/>
    <n v="90"/>
    <n v="0.19800000000000001"/>
    <s v="Plastic Case"/>
    <x v="27"/>
    <x v="0"/>
    <n v="2559.6799999999998"/>
  </r>
  <r>
    <x v="0"/>
    <x v="0"/>
    <x v="2"/>
    <s v="Deluxe 10 Hole Diatonic Harmonica"/>
    <x v="2"/>
    <x v="0"/>
    <s v="Professional"/>
    <n v="79.989999999999995"/>
    <x v="4"/>
    <s v="Aluminum"/>
    <s v="Brass"/>
    <s v="Chrome Plating"/>
    <n v="100"/>
    <n v="27"/>
    <n v="20"/>
    <n v="90"/>
    <n v="0.19800000000000001"/>
    <s v="Plastic Case"/>
    <x v="28"/>
    <x v="1"/>
    <n v="479.93999999999994"/>
  </r>
  <r>
    <x v="0"/>
    <x v="0"/>
    <x v="2"/>
    <s v="Deluxe 10 Hole Diatonic Harmonica"/>
    <x v="2"/>
    <x v="0"/>
    <s v="Professional"/>
    <n v="79.989999999999995"/>
    <x v="5"/>
    <s v="Aluminum"/>
    <s v="Brass"/>
    <s v="Chrome Plating"/>
    <n v="100"/>
    <n v="27"/>
    <n v="20"/>
    <n v="90"/>
    <n v="0.19800000000000001"/>
    <s v="Plastic Case"/>
    <x v="18"/>
    <x v="0"/>
    <n v="3039.62"/>
  </r>
  <r>
    <x v="0"/>
    <x v="0"/>
    <x v="2"/>
    <s v="Deluxe 10 Hole Diatonic Harmonica"/>
    <x v="2"/>
    <x v="0"/>
    <s v="Professional"/>
    <n v="79.989999999999995"/>
    <x v="6"/>
    <s v="Aluminum"/>
    <s v="Brass"/>
    <s v="Chrome Plating"/>
    <n v="100"/>
    <n v="27"/>
    <n v="20"/>
    <n v="90"/>
    <n v="0.19800000000000001"/>
    <s v="Plastic Case"/>
    <x v="20"/>
    <x v="0"/>
    <n v="5359.33"/>
  </r>
  <r>
    <x v="0"/>
    <x v="0"/>
    <x v="2"/>
    <s v="Deluxe 10 Hole Diatonic Harmonica"/>
    <x v="2"/>
    <x v="0"/>
    <s v="Professional"/>
    <n v="79.989999999999995"/>
    <x v="7"/>
    <s v="Aluminum"/>
    <s v="Brass"/>
    <s v="Chrome Plating"/>
    <n v="100"/>
    <n v="27"/>
    <n v="20"/>
    <n v="90"/>
    <n v="0.19800000000000001"/>
    <s v="Plastic Case"/>
    <x v="8"/>
    <x v="0"/>
    <n v="2319.71"/>
  </r>
  <r>
    <x v="0"/>
    <x v="0"/>
    <x v="2"/>
    <s v="Deluxe 10 Hole Diatonic Harmonica"/>
    <x v="2"/>
    <x v="0"/>
    <s v="Professional"/>
    <n v="79.989999999999995"/>
    <x v="8"/>
    <s v="Aluminum"/>
    <s v="Brass"/>
    <s v="Chrome Plating"/>
    <n v="100"/>
    <n v="27"/>
    <n v="20"/>
    <n v="90"/>
    <n v="0.19800000000000001"/>
    <s v="Plastic Case"/>
    <x v="28"/>
    <x v="1"/>
    <n v="479.93999999999994"/>
  </r>
  <r>
    <x v="0"/>
    <x v="0"/>
    <x v="2"/>
    <s v="Deluxe 10 Hole Diatonic Harmonica"/>
    <x v="2"/>
    <x v="0"/>
    <s v="Professional"/>
    <n v="79.989999999999995"/>
    <x v="9"/>
    <s v="Aluminum"/>
    <s v="Brass"/>
    <s v="Chrome Plating"/>
    <n v="100"/>
    <n v="27"/>
    <n v="20"/>
    <n v="90"/>
    <n v="0.19800000000000001"/>
    <s v="Plastic Case"/>
    <x v="27"/>
    <x v="0"/>
    <n v="2559.6799999999998"/>
  </r>
  <r>
    <x v="0"/>
    <x v="0"/>
    <x v="2"/>
    <s v="Deluxe 10 Hole Diatonic Harmonica"/>
    <x v="2"/>
    <x v="0"/>
    <s v="Professional"/>
    <n v="79.989999999999995"/>
    <x v="10"/>
    <s v="Aluminum"/>
    <s v="Brass"/>
    <s v="Chrome Plating"/>
    <n v="100"/>
    <n v="27"/>
    <n v="20"/>
    <n v="90"/>
    <n v="0.19800000000000001"/>
    <s v="Plastic Case"/>
    <x v="11"/>
    <x v="1"/>
    <n v="639.91999999999996"/>
  </r>
  <r>
    <x v="0"/>
    <x v="0"/>
    <x v="2"/>
    <s v="Deluxe 10 Hole Diatonic Harmonica"/>
    <x v="2"/>
    <x v="0"/>
    <s v="Professional"/>
    <n v="79.989999999999995"/>
    <x v="11"/>
    <s v="Aluminum"/>
    <s v="Brass"/>
    <s v="Chrome Plating"/>
    <n v="100"/>
    <n v="27"/>
    <n v="20"/>
    <n v="90"/>
    <n v="0.19800000000000001"/>
    <s v="Plastic Case"/>
    <x v="29"/>
    <x v="0"/>
    <n v="2159.73"/>
  </r>
  <r>
    <x v="0"/>
    <x v="0"/>
    <x v="2"/>
    <s v="Deluxe 10 Hole Diatonic Harmonica"/>
    <x v="2"/>
    <x v="0"/>
    <s v="Professional"/>
    <n v="79.989999999999995"/>
    <x v="12"/>
    <s v="Aluminum"/>
    <s v="Brass"/>
    <s v="Chrome Plating"/>
    <n v="100"/>
    <n v="27"/>
    <n v="20"/>
    <n v="90"/>
    <n v="0.19800000000000001"/>
    <s v="Plastic Case"/>
    <x v="6"/>
    <x v="0"/>
    <n v="3999.4999999999995"/>
  </r>
  <r>
    <x v="0"/>
    <x v="0"/>
    <x v="2"/>
    <s v="Deluxe 10 Hole Diatonic Harmonica"/>
    <x v="2"/>
    <x v="0"/>
    <s v="Professional"/>
    <n v="79.989999999999995"/>
    <x v="13"/>
    <s v="Aluminum"/>
    <s v="Brass"/>
    <s v="Chrome Plating"/>
    <n v="100"/>
    <n v="27"/>
    <n v="20"/>
    <n v="90"/>
    <n v="0.19800000000000001"/>
    <s v="Plastic Case"/>
    <x v="30"/>
    <x v="0"/>
    <n v="3519.56"/>
  </r>
  <r>
    <x v="0"/>
    <x v="0"/>
    <x v="2"/>
    <s v="luxe 10 Hole Diatonic, Gold Plated, Valved Harmonica"/>
    <x v="3"/>
    <x v="0"/>
    <s v="Professional"/>
    <n v="199"/>
    <x v="0"/>
    <s v="Aluminum"/>
    <s v="Brass"/>
    <s v="Gold Plating"/>
    <n v="100"/>
    <n v="27"/>
    <n v="20"/>
    <n v="91"/>
    <n v="0.2"/>
    <s v="Plastic Case"/>
    <x v="31"/>
    <x v="0"/>
    <n v="11741"/>
  </r>
  <r>
    <x v="0"/>
    <x v="0"/>
    <x v="2"/>
    <s v="luxe 10 Hole Diatonic, Gold Plated, Valved Harmonica"/>
    <x v="3"/>
    <x v="0"/>
    <s v="Professional"/>
    <n v="199"/>
    <x v="1"/>
    <s v="Aluminum"/>
    <s v="Brass"/>
    <s v="Gold Plating"/>
    <n v="100"/>
    <n v="27"/>
    <n v="20"/>
    <n v="91"/>
    <n v="0.2"/>
    <s v="Plastic Case"/>
    <x v="27"/>
    <x v="0"/>
    <n v="6368"/>
  </r>
  <r>
    <x v="0"/>
    <x v="0"/>
    <x v="2"/>
    <s v="luxe 10 Hole Diatonic, Gold Plated, Valved Harmonica"/>
    <x v="3"/>
    <x v="0"/>
    <s v="Professional"/>
    <n v="199"/>
    <x v="2"/>
    <s v="Aluminum"/>
    <s v="Brass"/>
    <s v="Gold Plating"/>
    <n v="100"/>
    <n v="27"/>
    <n v="20"/>
    <n v="91"/>
    <n v="0.2"/>
    <s v="Plastic Case"/>
    <x v="21"/>
    <x v="1"/>
    <n v="398"/>
  </r>
  <r>
    <x v="0"/>
    <x v="0"/>
    <x v="2"/>
    <s v="luxe 10 Hole Diatonic, Gold Plated, Valved Harmonica"/>
    <x v="3"/>
    <x v="0"/>
    <s v="Professional"/>
    <n v="199"/>
    <x v="3"/>
    <s v="Aluminum"/>
    <s v="Brass"/>
    <s v="Gold Plating"/>
    <n v="100"/>
    <n v="27"/>
    <n v="20"/>
    <n v="91"/>
    <n v="0.2"/>
    <s v="Plastic Case"/>
    <x v="30"/>
    <x v="0"/>
    <n v="8756"/>
  </r>
  <r>
    <x v="0"/>
    <x v="0"/>
    <x v="2"/>
    <s v="luxe 10 Hole Diatonic, Gold Plated, Valved Harmonica"/>
    <x v="3"/>
    <x v="0"/>
    <s v="Professional"/>
    <n v="199"/>
    <x v="4"/>
    <s v="Aluminum"/>
    <s v="Brass"/>
    <s v="Gold Plating"/>
    <n v="100"/>
    <n v="27"/>
    <n v="20"/>
    <n v="91"/>
    <n v="0.2"/>
    <s v="Plastic Case"/>
    <x v="32"/>
    <x v="0"/>
    <n v="6169"/>
  </r>
  <r>
    <x v="0"/>
    <x v="0"/>
    <x v="2"/>
    <s v="luxe 10 Hole Diatonic, Gold Plated, Valved Harmonica"/>
    <x v="3"/>
    <x v="0"/>
    <s v="Professional"/>
    <n v="199"/>
    <x v="5"/>
    <s v="Aluminum"/>
    <s v="Brass"/>
    <s v="Gold Plating"/>
    <n v="100"/>
    <n v="27"/>
    <n v="20"/>
    <n v="91"/>
    <n v="0.2"/>
    <s v="Plastic Case"/>
    <x v="33"/>
    <x v="0"/>
    <n v="7164"/>
  </r>
  <r>
    <x v="0"/>
    <x v="0"/>
    <x v="2"/>
    <s v="luxe 10 Hole Diatonic, Gold Plated, Valved Harmonica"/>
    <x v="3"/>
    <x v="0"/>
    <s v="Professional"/>
    <n v="199"/>
    <x v="6"/>
    <s v="Aluminum"/>
    <s v="Brass"/>
    <s v="Gold Plating"/>
    <n v="100"/>
    <n v="27"/>
    <n v="20"/>
    <n v="91"/>
    <n v="0.2"/>
    <s v="Plastic Case"/>
    <x v="34"/>
    <x v="0"/>
    <n v="7363"/>
  </r>
  <r>
    <x v="0"/>
    <x v="0"/>
    <x v="2"/>
    <s v="luxe 10 Hole Diatonic, Gold Plated, Valved Harmonica"/>
    <x v="3"/>
    <x v="0"/>
    <s v="Professional"/>
    <n v="199"/>
    <x v="7"/>
    <s v="Aluminum"/>
    <s v="Brass"/>
    <s v="Gold Plating"/>
    <n v="100"/>
    <n v="27"/>
    <n v="20"/>
    <n v="91"/>
    <n v="0.2"/>
    <s v="Plastic Case"/>
    <x v="1"/>
    <x v="0"/>
    <n v="7761"/>
  </r>
  <r>
    <x v="0"/>
    <x v="0"/>
    <x v="2"/>
    <s v="luxe 10 Hole Diatonic, Gold Plated, Valved Harmonica"/>
    <x v="3"/>
    <x v="0"/>
    <s v="Professional"/>
    <n v="199"/>
    <x v="8"/>
    <s v="Aluminum"/>
    <s v="Brass"/>
    <s v="Gold Plating"/>
    <n v="100"/>
    <n v="27"/>
    <n v="20"/>
    <n v="91"/>
    <n v="0.2"/>
    <s v="Plastic Case"/>
    <x v="35"/>
    <x v="0"/>
    <n v="14726"/>
  </r>
  <r>
    <x v="0"/>
    <x v="0"/>
    <x v="2"/>
    <s v="luxe 10 Hole Diatonic, Gold Plated, Valved Harmonica"/>
    <x v="3"/>
    <x v="0"/>
    <s v="Professional"/>
    <n v="199"/>
    <x v="9"/>
    <s v="Aluminum"/>
    <s v="Brass"/>
    <s v="Gold Plating"/>
    <n v="100"/>
    <n v="27"/>
    <n v="20"/>
    <n v="91"/>
    <n v="0.2"/>
    <s v="Plastic Case"/>
    <x v="36"/>
    <x v="0"/>
    <n v="14527"/>
  </r>
  <r>
    <x v="0"/>
    <x v="0"/>
    <x v="2"/>
    <s v="luxe 10 Hole Diatonic, Gold Plated, Valved Harmonica"/>
    <x v="3"/>
    <x v="0"/>
    <s v="Professional"/>
    <n v="199"/>
    <x v="10"/>
    <s v="Aluminum"/>
    <s v="Brass"/>
    <s v="Gold Plating"/>
    <n v="100"/>
    <n v="27"/>
    <n v="20"/>
    <n v="91"/>
    <n v="0.2"/>
    <s v="Plastic Case"/>
    <x v="16"/>
    <x v="0"/>
    <n v="10945"/>
  </r>
  <r>
    <x v="0"/>
    <x v="0"/>
    <x v="2"/>
    <s v="luxe 10 Hole Diatonic, Gold Plated, Valved Harmonica"/>
    <x v="3"/>
    <x v="0"/>
    <s v="Professional"/>
    <n v="199"/>
    <x v="11"/>
    <s v="Aluminum"/>
    <s v="Brass"/>
    <s v="Gold Plating"/>
    <n v="100"/>
    <n v="27"/>
    <n v="20"/>
    <n v="91"/>
    <n v="0.2"/>
    <s v="Plastic Case"/>
    <x v="37"/>
    <x v="0"/>
    <n v="5970"/>
  </r>
  <r>
    <x v="0"/>
    <x v="0"/>
    <x v="2"/>
    <s v="luxe 10 Hole Diatonic, Gold Plated, Valved Harmonica"/>
    <x v="3"/>
    <x v="0"/>
    <s v="Professional"/>
    <n v="199"/>
    <x v="12"/>
    <s v="Aluminum"/>
    <s v="Brass"/>
    <s v="Gold Plating"/>
    <n v="100"/>
    <n v="27"/>
    <n v="20"/>
    <n v="91"/>
    <n v="0.2"/>
    <s v="Plastic Case"/>
    <x v="4"/>
    <x v="0"/>
    <n v="2388"/>
  </r>
  <r>
    <x v="0"/>
    <x v="0"/>
    <x v="2"/>
    <s v="luxe 10 Hole Diatonic, Gold Plated, Valved Harmonica"/>
    <x v="3"/>
    <x v="0"/>
    <s v="Professional"/>
    <n v="199"/>
    <x v="13"/>
    <s v="Aluminum"/>
    <s v="Brass"/>
    <s v="Gold Plating"/>
    <n v="100"/>
    <n v="27"/>
    <n v="20"/>
    <n v="91"/>
    <n v="0.2"/>
    <s v="Plastic Case"/>
    <x v="29"/>
    <x v="0"/>
    <n v="5373"/>
  </r>
  <r>
    <x v="0"/>
    <x v="0"/>
    <x v="3"/>
    <s v="Professional 10 Hole Diatonic Harmonica"/>
    <x v="4"/>
    <x v="0"/>
    <s v="Professional"/>
    <n v="99.99"/>
    <x v="0"/>
    <s v="Aluminum"/>
    <s v="Brass"/>
    <s v="Black Coating"/>
    <n v="100"/>
    <n v="27"/>
    <n v="20"/>
    <n v="90"/>
    <n v="0.19800000000000001"/>
    <s v="Plastic Case"/>
    <x v="14"/>
    <x v="0"/>
    <n v="3299.6699999999996"/>
  </r>
  <r>
    <x v="0"/>
    <x v="0"/>
    <x v="3"/>
    <s v="Professional 10 Hole Diatonic Harmonica"/>
    <x v="4"/>
    <x v="0"/>
    <s v="Professional"/>
    <n v="99.99"/>
    <x v="1"/>
    <s v="Aluminum"/>
    <s v="Brass"/>
    <s v="Black Coating"/>
    <n v="100"/>
    <n v="27"/>
    <n v="20"/>
    <n v="90"/>
    <n v="0.19800000000000001"/>
    <s v="Plastic Case"/>
    <x v="38"/>
    <x v="1"/>
    <n v="0"/>
  </r>
  <r>
    <x v="0"/>
    <x v="0"/>
    <x v="3"/>
    <s v="Professional 10 Hole Diatonic Harmonica"/>
    <x v="4"/>
    <x v="0"/>
    <s v="Professional"/>
    <n v="99.99"/>
    <x v="2"/>
    <s v="Aluminum"/>
    <s v="Brass"/>
    <s v="Black Coating"/>
    <n v="100"/>
    <n v="27"/>
    <n v="20"/>
    <n v="90"/>
    <n v="0.19800000000000001"/>
    <s v="Plastic Case"/>
    <x v="39"/>
    <x v="0"/>
    <n v="2299.77"/>
  </r>
  <r>
    <x v="0"/>
    <x v="0"/>
    <x v="3"/>
    <s v="Professional 10 Hole Diatonic Harmonica"/>
    <x v="4"/>
    <x v="0"/>
    <s v="Professional"/>
    <n v="99.99"/>
    <x v="3"/>
    <s v="Aluminum"/>
    <s v="Brass"/>
    <s v="Black Coating"/>
    <n v="100"/>
    <n v="27"/>
    <n v="20"/>
    <n v="90"/>
    <n v="0.19800000000000001"/>
    <s v="Plastic Case"/>
    <x v="40"/>
    <x v="0"/>
    <n v="4099.59"/>
  </r>
  <r>
    <x v="0"/>
    <x v="0"/>
    <x v="3"/>
    <s v="Professional 10 Hole Diatonic Harmonica"/>
    <x v="4"/>
    <x v="0"/>
    <s v="Professional"/>
    <n v="99.99"/>
    <x v="4"/>
    <s v="Aluminum"/>
    <s v="Brass"/>
    <s v="Black Coating"/>
    <n v="100"/>
    <n v="27"/>
    <n v="20"/>
    <n v="90"/>
    <n v="0.19800000000000001"/>
    <s v="Plastic Case"/>
    <x v="28"/>
    <x v="1"/>
    <n v="599.93999999999994"/>
  </r>
  <r>
    <x v="0"/>
    <x v="0"/>
    <x v="3"/>
    <s v="Professional 10 Hole Diatonic Harmonica"/>
    <x v="4"/>
    <x v="0"/>
    <s v="Professional"/>
    <n v="99.99"/>
    <x v="5"/>
    <s v="Aluminum"/>
    <s v="Brass"/>
    <s v="Black Coating"/>
    <n v="100"/>
    <n v="27"/>
    <n v="20"/>
    <n v="90"/>
    <n v="0.19800000000000001"/>
    <s v="Plastic Case"/>
    <x v="41"/>
    <x v="0"/>
    <n v="6299.37"/>
  </r>
  <r>
    <x v="0"/>
    <x v="0"/>
    <x v="3"/>
    <s v="Professional 10 Hole Diatonic Harmonica"/>
    <x v="4"/>
    <x v="0"/>
    <s v="Professional"/>
    <n v="99.99"/>
    <x v="6"/>
    <s v="Aluminum"/>
    <s v="Brass"/>
    <s v="Black Coating"/>
    <n v="100"/>
    <n v="27"/>
    <n v="20"/>
    <n v="90"/>
    <n v="0.19800000000000001"/>
    <s v="Plastic Case"/>
    <x v="25"/>
    <x v="1"/>
    <n v="399.96"/>
  </r>
  <r>
    <x v="0"/>
    <x v="0"/>
    <x v="3"/>
    <s v="Professional 10 Hole Diatonic Harmonica"/>
    <x v="4"/>
    <x v="0"/>
    <s v="Professional"/>
    <n v="99.99"/>
    <x v="7"/>
    <s v="Aluminum"/>
    <s v="Brass"/>
    <s v="Black Coating"/>
    <n v="100"/>
    <n v="27"/>
    <n v="20"/>
    <n v="90"/>
    <n v="0.19800000000000001"/>
    <s v="Plastic Case"/>
    <x v="42"/>
    <x v="1"/>
    <n v="999.9"/>
  </r>
  <r>
    <x v="0"/>
    <x v="0"/>
    <x v="3"/>
    <s v="Professional 10 Hole Diatonic Harmonica"/>
    <x v="4"/>
    <x v="0"/>
    <s v="Professional"/>
    <n v="99.99"/>
    <x v="8"/>
    <s v="Aluminum"/>
    <s v="Brass"/>
    <s v="Black Coating"/>
    <n v="100"/>
    <n v="27"/>
    <n v="20"/>
    <n v="90"/>
    <n v="0.19800000000000001"/>
    <s v="Plastic Case"/>
    <x v="43"/>
    <x v="0"/>
    <n v="1399.86"/>
  </r>
  <r>
    <x v="0"/>
    <x v="0"/>
    <x v="3"/>
    <s v="Professional 10 Hole Diatonic Harmonica"/>
    <x v="4"/>
    <x v="0"/>
    <s v="Professional"/>
    <n v="99.99"/>
    <x v="9"/>
    <s v="Aluminum"/>
    <s v="Brass"/>
    <s v="Black Coating"/>
    <n v="100"/>
    <n v="27"/>
    <n v="20"/>
    <n v="90"/>
    <n v="0.19800000000000001"/>
    <s v="Plastic Case"/>
    <x v="1"/>
    <x v="0"/>
    <n v="3899.6099999999997"/>
  </r>
  <r>
    <x v="0"/>
    <x v="0"/>
    <x v="3"/>
    <s v="Professional 10 Hole Diatonic Harmonica"/>
    <x v="4"/>
    <x v="0"/>
    <s v="Professional"/>
    <n v="99.99"/>
    <x v="10"/>
    <s v="Aluminum"/>
    <s v="Brass"/>
    <s v="Black Coating"/>
    <n v="100"/>
    <n v="27"/>
    <n v="20"/>
    <n v="90"/>
    <n v="0.19800000000000001"/>
    <s v="Plastic Case"/>
    <x v="7"/>
    <x v="0"/>
    <n v="6999.2999999999993"/>
  </r>
  <r>
    <x v="0"/>
    <x v="0"/>
    <x v="3"/>
    <s v="Professional 10 Hole Diatonic Harmonica"/>
    <x v="4"/>
    <x v="0"/>
    <s v="Professional"/>
    <n v="99.99"/>
    <x v="11"/>
    <s v="Aluminum"/>
    <s v="Brass"/>
    <s v="Black Coating"/>
    <n v="100"/>
    <n v="27"/>
    <n v="20"/>
    <n v="90"/>
    <n v="0.19800000000000001"/>
    <s v="Plastic Case"/>
    <x v="7"/>
    <x v="0"/>
    <n v="6999.2999999999993"/>
  </r>
  <r>
    <x v="0"/>
    <x v="0"/>
    <x v="3"/>
    <s v="Professional 10 Hole Diatonic Harmonica"/>
    <x v="4"/>
    <x v="0"/>
    <s v="Professional"/>
    <n v="99.99"/>
    <x v="12"/>
    <s v="Aluminum"/>
    <s v="Brass"/>
    <s v="Black Coating"/>
    <n v="100"/>
    <n v="27"/>
    <n v="20"/>
    <n v="90"/>
    <n v="0.19800000000000001"/>
    <s v="Plastic Case"/>
    <x v="6"/>
    <x v="0"/>
    <n v="4999.5"/>
  </r>
  <r>
    <x v="0"/>
    <x v="0"/>
    <x v="3"/>
    <s v="Professional 10 Hole Diatonic Harmonica"/>
    <x v="4"/>
    <x v="0"/>
    <s v="Professional"/>
    <n v="99.99"/>
    <x v="13"/>
    <s v="Aluminum"/>
    <s v="Brass"/>
    <s v="Black Coating"/>
    <n v="100"/>
    <n v="27"/>
    <n v="20"/>
    <n v="90"/>
    <n v="0.19800000000000001"/>
    <s v="Plastic Case"/>
    <x v="44"/>
    <x v="0"/>
    <n v="5799.42"/>
  </r>
  <r>
    <x v="0"/>
    <x v="0"/>
    <x v="4"/>
    <s v="Standard 10 Hole Diatonic Harmonica"/>
    <x v="5"/>
    <x v="0"/>
    <s v="Hobbyist"/>
    <n v="49.99"/>
    <x v="0"/>
    <s v="Resin"/>
    <s v="Stainless Steel"/>
    <s v="N/A"/>
    <n v="103"/>
    <n v="30"/>
    <n v="22"/>
    <n v="63"/>
    <n v="0.13800000000000001"/>
    <s v="Plastic Case"/>
    <x v="23"/>
    <x v="0"/>
    <n v="3249.35"/>
  </r>
  <r>
    <x v="0"/>
    <x v="0"/>
    <x v="4"/>
    <s v="Standard 10 Hole Diatonic Harmonica"/>
    <x v="5"/>
    <x v="0"/>
    <s v="Hobbyist"/>
    <n v="49.99"/>
    <x v="1"/>
    <s v="Resin"/>
    <s v="Stainless Steel"/>
    <s v="N/A"/>
    <n v="103"/>
    <n v="30"/>
    <n v="22"/>
    <n v="63"/>
    <n v="0.13800000000000001"/>
    <s v="Plastic Case"/>
    <x v="19"/>
    <x v="0"/>
    <n v="2099.58"/>
  </r>
  <r>
    <x v="0"/>
    <x v="0"/>
    <x v="4"/>
    <s v="Standard 10 Hole Diatonic Harmonica"/>
    <x v="5"/>
    <x v="0"/>
    <s v="Hobbyist"/>
    <n v="49.99"/>
    <x v="2"/>
    <s v="Resin"/>
    <s v="Stainless Steel"/>
    <s v="N/A"/>
    <n v="103"/>
    <n v="30"/>
    <n v="22"/>
    <n v="63"/>
    <n v="0.13800000000000001"/>
    <s v="Plastic Case"/>
    <x v="8"/>
    <x v="0"/>
    <n v="1449.71"/>
  </r>
  <r>
    <x v="0"/>
    <x v="0"/>
    <x v="4"/>
    <s v="Standard 10 Hole Diatonic Harmonica"/>
    <x v="5"/>
    <x v="0"/>
    <s v="Hobbyist"/>
    <n v="49.99"/>
    <x v="3"/>
    <s v="Resin"/>
    <s v="Stainless Steel"/>
    <s v="N/A"/>
    <n v="103"/>
    <n v="30"/>
    <n v="22"/>
    <n v="63"/>
    <n v="0.13800000000000001"/>
    <s v="Plastic Case"/>
    <x v="45"/>
    <x v="0"/>
    <n v="2599.48"/>
  </r>
  <r>
    <x v="0"/>
    <x v="0"/>
    <x v="4"/>
    <s v="Standard 10 Hole Diatonic Harmonica"/>
    <x v="5"/>
    <x v="0"/>
    <s v="Hobbyist"/>
    <n v="49.99"/>
    <x v="4"/>
    <s v="Resin"/>
    <s v="Stainless Steel"/>
    <s v="N/A"/>
    <n v="103"/>
    <n v="30"/>
    <n v="22"/>
    <n v="63"/>
    <n v="0.13800000000000001"/>
    <s v="Plastic Case"/>
    <x v="46"/>
    <x v="0"/>
    <n v="3199.36"/>
  </r>
  <r>
    <x v="0"/>
    <x v="0"/>
    <x v="4"/>
    <s v="Standard 10 Hole Diatonic Harmonica"/>
    <x v="5"/>
    <x v="0"/>
    <s v="Hobbyist"/>
    <n v="49.99"/>
    <x v="5"/>
    <s v="Resin"/>
    <s v="Stainless Steel"/>
    <s v="N/A"/>
    <n v="103"/>
    <n v="30"/>
    <n v="22"/>
    <n v="63"/>
    <n v="0.13800000000000001"/>
    <s v="Plastic Case"/>
    <x v="21"/>
    <x v="1"/>
    <n v="99.98"/>
  </r>
  <r>
    <x v="0"/>
    <x v="0"/>
    <x v="4"/>
    <s v="Standard 10 Hole Diatonic Harmonica"/>
    <x v="5"/>
    <x v="0"/>
    <s v="Hobbyist"/>
    <n v="49.99"/>
    <x v="6"/>
    <s v="Resin"/>
    <s v="Stainless Steel"/>
    <s v="N/A"/>
    <n v="103"/>
    <n v="30"/>
    <n v="22"/>
    <n v="63"/>
    <n v="0.13800000000000001"/>
    <s v="Plastic Case"/>
    <x v="47"/>
    <x v="0"/>
    <n v="1099.78"/>
  </r>
  <r>
    <x v="0"/>
    <x v="0"/>
    <x v="4"/>
    <s v="Standard 10 Hole Diatonic Harmonica"/>
    <x v="5"/>
    <x v="0"/>
    <s v="Hobbyist"/>
    <n v="49.99"/>
    <x v="7"/>
    <s v="Resin"/>
    <s v="Stainless Steel"/>
    <s v="N/A"/>
    <n v="103"/>
    <n v="30"/>
    <n v="22"/>
    <n v="63"/>
    <n v="0.13800000000000001"/>
    <s v="Plastic Case"/>
    <x v="46"/>
    <x v="0"/>
    <n v="3199.36"/>
  </r>
  <r>
    <x v="0"/>
    <x v="0"/>
    <x v="4"/>
    <s v="Standard 10 Hole Diatonic Harmonica"/>
    <x v="5"/>
    <x v="0"/>
    <s v="Hobbyist"/>
    <n v="49.99"/>
    <x v="8"/>
    <s v="Resin"/>
    <s v="Stainless Steel"/>
    <s v="N/A"/>
    <n v="103"/>
    <n v="30"/>
    <n v="22"/>
    <n v="63"/>
    <n v="0.13800000000000001"/>
    <s v="Plastic Case"/>
    <x v="48"/>
    <x v="0"/>
    <n v="3049.3900000000003"/>
  </r>
  <r>
    <x v="0"/>
    <x v="0"/>
    <x v="4"/>
    <s v="Standard 10 Hole Diatonic Harmonica"/>
    <x v="5"/>
    <x v="0"/>
    <s v="Hobbyist"/>
    <n v="49.99"/>
    <x v="9"/>
    <s v="Resin"/>
    <s v="Stainless Steel"/>
    <s v="N/A"/>
    <n v="103"/>
    <n v="30"/>
    <n v="22"/>
    <n v="63"/>
    <n v="0.13800000000000001"/>
    <s v="Plastic Case"/>
    <x v="49"/>
    <x v="0"/>
    <n v="1049.79"/>
  </r>
  <r>
    <x v="0"/>
    <x v="0"/>
    <x v="4"/>
    <s v="Standard 10 Hole Diatonic Harmonica"/>
    <x v="5"/>
    <x v="0"/>
    <s v="Hobbyist"/>
    <n v="49.99"/>
    <x v="10"/>
    <s v="Resin"/>
    <s v="Stainless Steel"/>
    <s v="N/A"/>
    <n v="103"/>
    <n v="30"/>
    <n v="22"/>
    <n v="63"/>
    <n v="0.13800000000000001"/>
    <s v="Plastic Case"/>
    <x v="50"/>
    <x v="0"/>
    <n v="1749.65"/>
  </r>
  <r>
    <x v="0"/>
    <x v="0"/>
    <x v="4"/>
    <s v="Standard 10 Hole Diatonic Harmonica"/>
    <x v="5"/>
    <x v="0"/>
    <s v="Hobbyist"/>
    <n v="49.99"/>
    <x v="11"/>
    <s v="Resin"/>
    <s v="Stainless Steel"/>
    <s v="N/A"/>
    <n v="103"/>
    <n v="30"/>
    <n v="22"/>
    <n v="63"/>
    <n v="0.13800000000000001"/>
    <s v="Plastic Case"/>
    <x v="51"/>
    <x v="0"/>
    <n v="2399.52"/>
  </r>
  <r>
    <x v="0"/>
    <x v="0"/>
    <x v="4"/>
    <s v="Standard 10 Hole Diatonic Harmonica"/>
    <x v="5"/>
    <x v="0"/>
    <s v="Hobbyist"/>
    <n v="49.99"/>
    <x v="12"/>
    <s v="Resin"/>
    <s v="Stainless Steel"/>
    <s v="N/A"/>
    <n v="103"/>
    <n v="30"/>
    <n v="22"/>
    <n v="63"/>
    <n v="0.13800000000000001"/>
    <s v="Plastic Case"/>
    <x v="52"/>
    <x v="0"/>
    <n v="799.84"/>
  </r>
  <r>
    <x v="0"/>
    <x v="0"/>
    <x v="4"/>
    <s v="Standard 10 Hole Diatonic Harmonica"/>
    <x v="5"/>
    <x v="0"/>
    <s v="Hobbyist"/>
    <n v="49.99"/>
    <x v="13"/>
    <s v="Resin"/>
    <s v="Stainless Steel"/>
    <s v="N/A"/>
    <n v="103"/>
    <n v="30"/>
    <n v="22"/>
    <n v="63"/>
    <n v="0.13800000000000001"/>
    <s v="Plastic Case"/>
    <x v="5"/>
    <x v="1"/>
    <n v="349.93"/>
  </r>
  <r>
    <x v="0"/>
    <x v="0"/>
    <x v="5"/>
    <s v="Chromatic &amp; 10 Hole Diatonic Harmonicas"/>
    <x v="6"/>
    <x v="1"/>
    <s v="Performance"/>
    <n v="399.99"/>
    <x v="0"/>
    <s v="Brass"/>
    <s v="Brass"/>
    <s v="Silver Plating"/>
    <n v="100"/>
    <n v="27"/>
    <n v="20"/>
    <n v="157"/>
    <n v="0.34599999999999997"/>
    <s v="Plastic Case"/>
    <x v="20"/>
    <x v="0"/>
    <n v="26799.33"/>
  </r>
  <r>
    <x v="0"/>
    <x v="0"/>
    <x v="5"/>
    <s v="Chromatic &amp; 10 Hole Diatonic Harmonicas"/>
    <x v="6"/>
    <x v="1"/>
    <s v="Performance"/>
    <n v="399.99"/>
    <x v="1"/>
    <s v="Brass"/>
    <s v="Brass"/>
    <s v="Silver Plating"/>
    <n v="100"/>
    <n v="27"/>
    <n v="20"/>
    <n v="157"/>
    <n v="0.34599999999999997"/>
    <s v="Plastic Case"/>
    <x v="35"/>
    <x v="0"/>
    <n v="29599.260000000002"/>
  </r>
  <r>
    <x v="0"/>
    <x v="0"/>
    <x v="5"/>
    <s v="Chromatic &amp; 10 Hole Diatonic Harmonicas"/>
    <x v="6"/>
    <x v="1"/>
    <s v="Performance"/>
    <n v="399.99"/>
    <x v="2"/>
    <s v="Brass"/>
    <s v="Brass"/>
    <s v="Silver Plating"/>
    <n v="100"/>
    <n v="27"/>
    <n v="20"/>
    <n v="157"/>
    <n v="0.34599999999999997"/>
    <s v="Plastic Case"/>
    <x v="53"/>
    <x v="0"/>
    <n v="5999.85"/>
  </r>
  <r>
    <x v="0"/>
    <x v="0"/>
    <x v="5"/>
    <s v="Chromatic &amp; 10 Hole Diatonic Harmonicas"/>
    <x v="6"/>
    <x v="1"/>
    <s v="Performance"/>
    <n v="399.99"/>
    <x v="3"/>
    <s v="Brass"/>
    <s v="Brass"/>
    <s v="Silver Plating"/>
    <n v="100"/>
    <n v="27"/>
    <n v="20"/>
    <n v="157"/>
    <n v="0.34599999999999997"/>
    <s v="Plastic Case"/>
    <x v="33"/>
    <x v="0"/>
    <n v="14399.64"/>
  </r>
  <r>
    <x v="0"/>
    <x v="0"/>
    <x v="5"/>
    <s v="Chromatic &amp; 10 Hole Diatonic Harmonicas"/>
    <x v="6"/>
    <x v="1"/>
    <s v="Performance"/>
    <n v="399.99"/>
    <x v="4"/>
    <s v="Brass"/>
    <s v="Brass"/>
    <s v="Silver Plating"/>
    <n v="100"/>
    <n v="27"/>
    <n v="20"/>
    <n v="157"/>
    <n v="0.34599999999999997"/>
    <s v="Plastic Case"/>
    <x v="44"/>
    <x v="0"/>
    <n v="23199.420000000002"/>
  </r>
  <r>
    <x v="0"/>
    <x v="0"/>
    <x v="5"/>
    <s v="Chromatic &amp; 10 Hole Diatonic Harmonicas"/>
    <x v="6"/>
    <x v="1"/>
    <s v="Performance"/>
    <n v="399.99"/>
    <x v="5"/>
    <s v="Brass"/>
    <s v="Brass"/>
    <s v="Silver Plating"/>
    <n v="100"/>
    <n v="27"/>
    <n v="20"/>
    <n v="157"/>
    <n v="0.34599999999999997"/>
    <s v="Plastic Case"/>
    <x v="54"/>
    <x v="0"/>
    <n v="28399.29"/>
  </r>
  <r>
    <x v="0"/>
    <x v="0"/>
    <x v="5"/>
    <s v="Chromatic &amp; 10 Hole Diatonic Harmonicas"/>
    <x v="6"/>
    <x v="1"/>
    <s v="Performance"/>
    <n v="399.99"/>
    <x v="6"/>
    <s v="Brass"/>
    <s v="Brass"/>
    <s v="Silver Plating"/>
    <n v="100"/>
    <n v="27"/>
    <n v="20"/>
    <n v="157"/>
    <n v="0.34599999999999997"/>
    <s v="Plastic Case"/>
    <x v="1"/>
    <x v="0"/>
    <n v="15599.61"/>
  </r>
  <r>
    <x v="0"/>
    <x v="0"/>
    <x v="5"/>
    <s v="Chromatic &amp; 10 Hole Diatonic Harmonicas"/>
    <x v="6"/>
    <x v="1"/>
    <s v="Performance"/>
    <n v="399.99"/>
    <x v="7"/>
    <s v="Brass"/>
    <s v="Brass"/>
    <s v="Silver Plating"/>
    <n v="100"/>
    <n v="27"/>
    <n v="20"/>
    <n v="157"/>
    <n v="0.34599999999999997"/>
    <s v="Plastic Case"/>
    <x v="35"/>
    <x v="0"/>
    <n v="29599.260000000002"/>
  </r>
  <r>
    <x v="0"/>
    <x v="0"/>
    <x v="5"/>
    <s v="Chromatic &amp; 10 Hole Diatonic Harmonicas"/>
    <x v="6"/>
    <x v="1"/>
    <s v="Performance"/>
    <n v="399.99"/>
    <x v="8"/>
    <s v="Brass"/>
    <s v="Brass"/>
    <s v="Silver Plating"/>
    <n v="100"/>
    <n v="27"/>
    <n v="20"/>
    <n v="157"/>
    <n v="0.34599999999999997"/>
    <s v="Plastic Case"/>
    <x v="43"/>
    <x v="0"/>
    <n v="5599.8600000000006"/>
  </r>
  <r>
    <x v="0"/>
    <x v="0"/>
    <x v="5"/>
    <s v="Chromatic &amp; 10 Hole Diatonic Harmonicas"/>
    <x v="6"/>
    <x v="1"/>
    <s v="Performance"/>
    <n v="399.99"/>
    <x v="9"/>
    <s v="Brass"/>
    <s v="Brass"/>
    <s v="Silver Plating"/>
    <n v="100"/>
    <n v="27"/>
    <n v="20"/>
    <n v="157"/>
    <n v="0.34599999999999997"/>
    <s v="Plastic Case"/>
    <x v="5"/>
    <x v="1"/>
    <n v="2799.9300000000003"/>
  </r>
  <r>
    <x v="0"/>
    <x v="0"/>
    <x v="5"/>
    <s v="Chromatic &amp; 10 Hole Diatonic Harmonicas"/>
    <x v="6"/>
    <x v="1"/>
    <s v="Performance"/>
    <n v="399.99"/>
    <x v="10"/>
    <s v="Brass"/>
    <s v="Brass"/>
    <s v="Silver Plating"/>
    <n v="100"/>
    <n v="27"/>
    <n v="20"/>
    <n v="157"/>
    <n v="0.34599999999999997"/>
    <s v="Plastic Case"/>
    <x v="55"/>
    <x v="0"/>
    <n v="27599.31"/>
  </r>
  <r>
    <x v="0"/>
    <x v="0"/>
    <x v="5"/>
    <s v="Chromatic &amp; 10 Hole Diatonic Harmonicas"/>
    <x v="6"/>
    <x v="1"/>
    <s v="Performance"/>
    <n v="399.99"/>
    <x v="11"/>
    <s v="Brass"/>
    <s v="Brass"/>
    <s v="Silver Plating"/>
    <n v="100"/>
    <n v="27"/>
    <n v="20"/>
    <n v="157"/>
    <n v="0.34599999999999997"/>
    <s v="Plastic Case"/>
    <x v="56"/>
    <x v="0"/>
    <n v="5199.87"/>
  </r>
  <r>
    <x v="0"/>
    <x v="0"/>
    <x v="5"/>
    <s v="Chromatic &amp; 10 Hole Diatonic Harmonicas"/>
    <x v="6"/>
    <x v="1"/>
    <s v="Performance"/>
    <n v="399.99"/>
    <x v="12"/>
    <s v="Brass"/>
    <s v="Brass"/>
    <s v="Silver Plating"/>
    <n v="100"/>
    <n v="27"/>
    <n v="20"/>
    <n v="157"/>
    <n v="0.34599999999999997"/>
    <s v="Plastic Case"/>
    <x v="26"/>
    <x v="1"/>
    <n v="3599.91"/>
  </r>
  <r>
    <x v="0"/>
    <x v="0"/>
    <x v="5"/>
    <s v="Chromatic &amp; 10 Hole Diatonic Harmonicas"/>
    <x v="6"/>
    <x v="1"/>
    <s v="Performance"/>
    <n v="399.99"/>
    <x v="13"/>
    <s v="Brass"/>
    <s v="Brass"/>
    <s v="Silver Plating"/>
    <n v="100"/>
    <n v="27"/>
    <n v="20"/>
    <n v="157"/>
    <n v="0.34599999999999997"/>
    <s v="Plastic Case"/>
    <x v="16"/>
    <x v="0"/>
    <n v="21999.45"/>
  </r>
  <r>
    <x v="0"/>
    <x v="0"/>
    <x v="5"/>
    <s v="Chromatic &amp; 10 Hole Diatonic Harmonicas"/>
    <x v="7"/>
    <x v="1"/>
    <s v="Performance"/>
    <n v="399.99"/>
    <x v="0"/>
    <s v="Brass"/>
    <s v="Brass"/>
    <s v="Silver Plating"/>
    <n v="100"/>
    <n v="27"/>
    <n v="20"/>
    <n v="157"/>
    <n v="0.34599999999999997"/>
    <s v="Plastic Case"/>
    <x v="52"/>
    <x v="0"/>
    <n v="6399.84"/>
  </r>
  <r>
    <x v="0"/>
    <x v="0"/>
    <x v="5"/>
    <s v="Chromatic &amp; 10 Hole Diatonic Harmonicas"/>
    <x v="7"/>
    <x v="1"/>
    <s v="Performance"/>
    <n v="399.99"/>
    <x v="1"/>
    <s v="Brass"/>
    <s v="Brass"/>
    <s v="Silver Plating"/>
    <n v="100"/>
    <n v="27"/>
    <n v="20"/>
    <n v="157"/>
    <n v="0.34599999999999997"/>
    <s v="Plastic Case"/>
    <x v="22"/>
    <x v="0"/>
    <n v="17999.55"/>
  </r>
  <r>
    <x v="0"/>
    <x v="0"/>
    <x v="5"/>
    <s v="Chromatic &amp; 10 Hole Diatonic Harmonicas"/>
    <x v="7"/>
    <x v="1"/>
    <s v="Performance"/>
    <n v="399.99"/>
    <x v="2"/>
    <s v="Brass"/>
    <s v="Brass"/>
    <s v="Silver Plating"/>
    <n v="100"/>
    <n v="27"/>
    <n v="20"/>
    <n v="157"/>
    <n v="0.34599999999999997"/>
    <s v="Plastic Case"/>
    <x v="32"/>
    <x v="0"/>
    <n v="12399.69"/>
  </r>
  <r>
    <x v="0"/>
    <x v="0"/>
    <x v="5"/>
    <s v="Chromatic &amp; 10 Hole Diatonic Harmonicas"/>
    <x v="7"/>
    <x v="1"/>
    <s v="Performance"/>
    <n v="399.99"/>
    <x v="3"/>
    <s v="Brass"/>
    <s v="Brass"/>
    <s v="Silver Plating"/>
    <n v="100"/>
    <n v="27"/>
    <n v="20"/>
    <n v="157"/>
    <n v="0.34599999999999997"/>
    <s v="Plastic Case"/>
    <x v="57"/>
    <x v="0"/>
    <n v="21199.47"/>
  </r>
  <r>
    <x v="0"/>
    <x v="0"/>
    <x v="5"/>
    <s v="Chromatic &amp; 10 Hole Diatonic Harmonicas"/>
    <x v="7"/>
    <x v="1"/>
    <s v="Performance"/>
    <n v="399.99"/>
    <x v="4"/>
    <s v="Brass"/>
    <s v="Brass"/>
    <s v="Silver Plating"/>
    <n v="100"/>
    <n v="27"/>
    <n v="20"/>
    <n v="157"/>
    <n v="0.34599999999999997"/>
    <s v="Plastic Case"/>
    <x v="42"/>
    <x v="1"/>
    <n v="3999.9"/>
  </r>
  <r>
    <x v="0"/>
    <x v="0"/>
    <x v="5"/>
    <s v="Chromatic &amp; 10 Hole Diatonic Harmonicas"/>
    <x v="7"/>
    <x v="1"/>
    <s v="Performance"/>
    <n v="399.99"/>
    <x v="5"/>
    <s v="Brass"/>
    <s v="Brass"/>
    <s v="Silver Plating"/>
    <n v="100"/>
    <n v="27"/>
    <n v="20"/>
    <n v="157"/>
    <n v="0.34599999999999997"/>
    <s v="Plastic Case"/>
    <x v="0"/>
    <x v="0"/>
    <n v="9599.76"/>
  </r>
  <r>
    <x v="0"/>
    <x v="0"/>
    <x v="5"/>
    <s v="Chromatic &amp; 10 Hole Diatonic Harmonicas"/>
    <x v="7"/>
    <x v="1"/>
    <s v="Performance"/>
    <n v="399.99"/>
    <x v="6"/>
    <s v="Brass"/>
    <s v="Brass"/>
    <s v="Silver Plating"/>
    <n v="100"/>
    <n v="27"/>
    <n v="20"/>
    <n v="157"/>
    <n v="0.34599999999999997"/>
    <s v="Plastic Case"/>
    <x v="7"/>
    <x v="0"/>
    <n v="27999.3"/>
  </r>
  <r>
    <x v="0"/>
    <x v="0"/>
    <x v="5"/>
    <s v="Chromatic &amp; 10 Hole Diatonic Harmonicas"/>
    <x v="7"/>
    <x v="1"/>
    <s v="Performance"/>
    <n v="399.99"/>
    <x v="7"/>
    <s v="Brass"/>
    <s v="Brass"/>
    <s v="Silver Plating"/>
    <n v="100"/>
    <n v="27"/>
    <n v="20"/>
    <n v="157"/>
    <n v="0.34599999999999997"/>
    <s v="Plastic Case"/>
    <x v="32"/>
    <x v="0"/>
    <n v="12399.69"/>
  </r>
  <r>
    <x v="0"/>
    <x v="0"/>
    <x v="5"/>
    <s v="Chromatic &amp; 10 Hole Diatonic Harmonicas"/>
    <x v="7"/>
    <x v="1"/>
    <s v="Performance"/>
    <n v="399.99"/>
    <x v="8"/>
    <s v="Brass"/>
    <s v="Brass"/>
    <s v="Silver Plating"/>
    <n v="100"/>
    <n v="27"/>
    <n v="20"/>
    <n v="157"/>
    <n v="0.34599999999999997"/>
    <s v="Plastic Case"/>
    <x v="26"/>
    <x v="1"/>
    <n v="3599.91"/>
  </r>
  <r>
    <x v="0"/>
    <x v="0"/>
    <x v="5"/>
    <s v="Chromatic &amp; 10 Hole Diatonic Harmonicas"/>
    <x v="7"/>
    <x v="1"/>
    <s v="Performance"/>
    <n v="399.99"/>
    <x v="9"/>
    <s v="Brass"/>
    <s v="Brass"/>
    <s v="Silver Plating"/>
    <n v="100"/>
    <n v="27"/>
    <n v="20"/>
    <n v="157"/>
    <n v="0.34599999999999997"/>
    <s v="Plastic Case"/>
    <x v="58"/>
    <x v="0"/>
    <n v="20399.490000000002"/>
  </r>
  <r>
    <x v="0"/>
    <x v="0"/>
    <x v="5"/>
    <s v="Chromatic &amp; 10 Hole Diatonic Harmonicas"/>
    <x v="7"/>
    <x v="1"/>
    <s v="Performance"/>
    <n v="399.99"/>
    <x v="10"/>
    <s v="Brass"/>
    <s v="Brass"/>
    <s v="Silver Plating"/>
    <n v="100"/>
    <n v="27"/>
    <n v="20"/>
    <n v="157"/>
    <n v="0.34599999999999997"/>
    <s v="Plastic Case"/>
    <x v="25"/>
    <x v="1"/>
    <n v="1599.96"/>
  </r>
  <r>
    <x v="0"/>
    <x v="0"/>
    <x v="5"/>
    <s v="Chromatic &amp; 10 Hole Diatonic Harmonicas"/>
    <x v="7"/>
    <x v="1"/>
    <s v="Performance"/>
    <n v="399.99"/>
    <x v="11"/>
    <s v="Brass"/>
    <s v="Brass"/>
    <s v="Silver Plating"/>
    <n v="100"/>
    <n v="27"/>
    <n v="20"/>
    <n v="157"/>
    <n v="0.34599999999999997"/>
    <s v="Plastic Case"/>
    <x v="59"/>
    <x v="0"/>
    <n v="10399.74"/>
  </r>
  <r>
    <x v="0"/>
    <x v="0"/>
    <x v="5"/>
    <s v="Chromatic &amp; 10 Hole Diatonic Harmonicas"/>
    <x v="7"/>
    <x v="1"/>
    <s v="Performance"/>
    <n v="399.99"/>
    <x v="12"/>
    <s v="Brass"/>
    <s v="Brass"/>
    <s v="Silver Plating"/>
    <n v="100"/>
    <n v="27"/>
    <n v="20"/>
    <n v="157"/>
    <n v="0.34599999999999997"/>
    <s v="Plastic Case"/>
    <x v="60"/>
    <x v="0"/>
    <n v="19599.510000000002"/>
  </r>
  <r>
    <x v="0"/>
    <x v="0"/>
    <x v="5"/>
    <s v="Chromatic &amp; 10 Hole Diatonic Harmonicas"/>
    <x v="7"/>
    <x v="1"/>
    <s v="Performance"/>
    <n v="399.99"/>
    <x v="13"/>
    <s v="Brass"/>
    <s v="Brass"/>
    <s v="Silver Plating"/>
    <n v="100"/>
    <n v="27"/>
    <n v="20"/>
    <n v="157"/>
    <n v="0.34599999999999997"/>
    <s v="Plastic Case"/>
    <x v="26"/>
    <x v="1"/>
    <n v="3599.91"/>
  </r>
  <r>
    <x v="0"/>
    <x v="0"/>
    <x v="6"/>
    <s v="Professional Wooden 10 Hole Diatonic Harmonica"/>
    <x v="8"/>
    <x v="1"/>
    <s v="Specialty"/>
    <n v="199.99"/>
    <x v="0"/>
    <s v="Rosewood"/>
    <s v="Rosewood"/>
    <s v="N/A"/>
    <n v="100"/>
    <n v="27"/>
    <n v="21"/>
    <n v="65"/>
    <n v="0.14299999999999999"/>
    <s v="Plastic Case"/>
    <x v="61"/>
    <x v="1"/>
    <n v="999.95"/>
  </r>
  <r>
    <x v="0"/>
    <x v="0"/>
    <x v="6"/>
    <s v="Professional Wooden 10 Hole Diatonic Harmonica"/>
    <x v="8"/>
    <x v="1"/>
    <s v="Specialty"/>
    <n v="199.99"/>
    <x v="1"/>
    <s v="Rosewood"/>
    <s v="Rosewood"/>
    <s v="N/A"/>
    <n v="100"/>
    <n v="27"/>
    <n v="21"/>
    <n v="65"/>
    <n v="0.14299999999999999"/>
    <s v="Plastic Case"/>
    <x v="29"/>
    <x v="0"/>
    <n v="5399.7300000000005"/>
  </r>
  <r>
    <x v="0"/>
    <x v="0"/>
    <x v="6"/>
    <s v="Professional Wooden 10 Hole Diatonic Harmonica"/>
    <x v="8"/>
    <x v="1"/>
    <s v="Specialty"/>
    <n v="199.99"/>
    <x v="2"/>
    <s v="Rosewood"/>
    <s v="Rosewood"/>
    <s v="N/A"/>
    <n v="100"/>
    <n v="27"/>
    <n v="21"/>
    <n v="65"/>
    <n v="0.14299999999999999"/>
    <s v="Plastic Case"/>
    <x v="18"/>
    <x v="0"/>
    <n v="7599.6200000000008"/>
  </r>
  <r>
    <x v="0"/>
    <x v="0"/>
    <x v="6"/>
    <s v="Professional Wooden 10 Hole Diatonic Harmonica"/>
    <x v="8"/>
    <x v="1"/>
    <s v="Specialty"/>
    <n v="199.99"/>
    <x v="3"/>
    <s v="Rosewood"/>
    <s v="Rosewood"/>
    <s v="N/A"/>
    <n v="100"/>
    <n v="27"/>
    <n v="21"/>
    <n v="65"/>
    <n v="0.14299999999999999"/>
    <s v="Plastic Case"/>
    <x v="34"/>
    <x v="0"/>
    <n v="7399.63"/>
  </r>
  <r>
    <x v="0"/>
    <x v="0"/>
    <x v="6"/>
    <s v="Professional Wooden 10 Hole Diatonic Harmonica"/>
    <x v="8"/>
    <x v="1"/>
    <s v="Specialty"/>
    <n v="199.99"/>
    <x v="4"/>
    <s v="Rosewood"/>
    <s v="Rosewood"/>
    <s v="N/A"/>
    <n v="100"/>
    <n v="27"/>
    <n v="21"/>
    <n v="65"/>
    <n v="0.14299999999999999"/>
    <s v="Plastic Case"/>
    <x v="49"/>
    <x v="0"/>
    <n v="4199.79"/>
  </r>
  <r>
    <x v="0"/>
    <x v="0"/>
    <x v="6"/>
    <s v="Professional Wooden 10 Hole Diatonic Harmonica"/>
    <x v="8"/>
    <x v="1"/>
    <s v="Specialty"/>
    <n v="199.99"/>
    <x v="5"/>
    <s v="Rosewood"/>
    <s v="Rosewood"/>
    <s v="N/A"/>
    <n v="100"/>
    <n v="27"/>
    <n v="21"/>
    <n v="65"/>
    <n v="0.14299999999999999"/>
    <s v="Plastic Case"/>
    <x v="62"/>
    <x v="0"/>
    <n v="14999.25"/>
  </r>
  <r>
    <x v="0"/>
    <x v="0"/>
    <x v="6"/>
    <s v="Professional Wooden 10 Hole Diatonic Harmonica"/>
    <x v="8"/>
    <x v="1"/>
    <s v="Specialty"/>
    <n v="199.99"/>
    <x v="6"/>
    <s v="Rosewood"/>
    <s v="Rosewood"/>
    <s v="N/A"/>
    <n v="100"/>
    <n v="27"/>
    <n v="21"/>
    <n v="65"/>
    <n v="0.14299999999999999"/>
    <s v="Plastic Case"/>
    <x v="18"/>
    <x v="0"/>
    <n v="7599.6200000000008"/>
  </r>
  <r>
    <x v="0"/>
    <x v="0"/>
    <x v="6"/>
    <s v="Professional Wooden 10 Hole Diatonic Harmonica"/>
    <x v="8"/>
    <x v="1"/>
    <s v="Specialty"/>
    <n v="199.99"/>
    <x v="7"/>
    <s v="Rosewood"/>
    <s v="Rosewood"/>
    <s v="N/A"/>
    <n v="100"/>
    <n v="27"/>
    <n v="21"/>
    <n v="65"/>
    <n v="0.14299999999999999"/>
    <s v="Plastic Case"/>
    <x v="45"/>
    <x v="0"/>
    <n v="10399.48"/>
  </r>
  <r>
    <x v="0"/>
    <x v="0"/>
    <x v="6"/>
    <s v="Professional Wooden 10 Hole Diatonic Harmonica"/>
    <x v="8"/>
    <x v="1"/>
    <s v="Specialty"/>
    <n v="199.99"/>
    <x v="8"/>
    <s v="Rosewood"/>
    <s v="Rosewood"/>
    <s v="N/A"/>
    <n v="100"/>
    <n v="27"/>
    <n v="21"/>
    <n v="65"/>
    <n v="0.14299999999999999"/>
    <s v="Plastic Case"/>
    <x v="0"/>
    <x v="0"/>
    <n v="4799.76"/>
  </r>
  <r>
    <x v="0"/>
    <x v="0"/>
    <x v="6"/>
    <s v="Professional Wooden 10 Hole Diatonic Harmonica"/>
    <x v="8"/>
    <x v="1"/>
    <s v="Specialty"/>
    <n v="199.99"/>
    <x v="9"/>
    <s v="Rosewood"/>
    <s v="Rosewood"/>
    <s v="N/A"/>
    <n v="100"/>
    <n v="27"/>
    <n v="21"/>
    <n v="65"/>
    <n v="0.14299999999999999"/>
    <s v="Plastic Case"/>
    <x v="63"/>
    <x v="0"/>
    <n v="10799.460000000001"/>
  </r>
  <r>
    <x v="0"/>
    <x v="0"/>
    <x v="6"/>
    <s v="Professional Wooden 10 Hole Diatonic Harmonica"/>
    <x v="8"/>
    <x v="1"/>
    <s v="Specialty"/>
    <n v="199.99"/>
    <x v="10"/>
    <s v="Rosewood"/>
    <s v="Rosewood"/>
    <s v="N/A"/>
    <n v="100"/>
    <n v="27"/>
    <n v="21"/>
    <n v="65"/>
    <n v="0.14299999999999999"/>
    <s v="Plastic Case"/>
    <x v="57"/>
    <x v="0"/>
    <n v="10599.470000000001"/>
  </r>
  <r>
    <x v="0"/>
    <x v="0"/>
    <x v="6"/>
    <s v="Professional Wooden 10 Hole Diatonic Harmonica"/>
    <x v="8"/>
    <x v="1"/>
    <s v="Specialty"/>
    <n v="199.99"/>
    <x v="11"/>
    <s v="Rosewood"/>
    <s v="Rosewood"/>
    <s v="N/A"/>
    <n v="100"/>
    <n v="27"/>
    <n v="21"/>
    <n v="65"/>
    <n v="0.14299999999999999"/>
    <s v="Plastic Case"/>
    <x v="46"/>
    <x v="0"/>
    <n v="12799.36"/>
  </r>
  <r>
    <x v="0"/>
    <x v="0"/>
    <x v="6"/>
    <s v="Professional Wooden 10 Hole Diatonic Harmonica"/>
    <x v="8"/>
    <x v="1"/>
    <s v="Specialty"/>
    <n v="199.99"/>
    <x v="12"/>
    <s v="Rosewood"/>
    <s v="Rosewood"/>
    <s v="N/A"/>
    <n v="100"/>
    <n v="27"/>
    <n v="21"/>
    <n v="65"/>
    <n v="0.14299999999999999"/>
    <s v="Plastic Case"/>
    <x v="64"/>
    <x v="0"/>
    <n v="4999.75"/>
  </r>
  <r>
    <x v="0"/>
    <x v="0"/>
    <x v="6"/>
    <s v="Professional Wooden 10 Hole Diatonic Harmonica"/>
    <x v="8"/>
    <x v="1"/>
    <s v="Specialty"/>
    <n v="199.99"/>
    <x v="13"/>
    <s v="Rosewood"/>
    <s v="Rosewood"/>
    <s v="N/A"/>
    <n v="100"/>
    <n v="27"/>
    <n v="21"/>
    <n v="65"/>
    <n v="0.14299999999999999"/>
    <s v="Plastic Case"/>
    <x v="1"/>
    <x v="0"/>
    <n v="7799.6100000000006"/>
  </r>
  <r>
    <x v="0"/>
    <x v="0"/>
    <x v="7"/>
    <s v="UltraBend"/>
    <x v="9"/>
    <x v="2"/>
    <s v="Professional"/>
    <n v="199.99"/>
    <x v="0"/>
    <s v="Resin"/>
    <s v="Brass"/>
    <s v="Chrome Plating"/>
    <n v="104"/>
    <n v="30"/>
    <n v="22"/>
    <n v="70"/>
    <n v="0.154"/>
    <s v="Plastic Case"/>
    <x v="58"/>
    <x v="0"/>
    <n v="10199.49"/>
  </r>
  <r>
    <x v="0"/>
    <x v="0"/>
    <x v="7"/>
    <s v="UltraBend"/>
    <x v="9"/>
    <x v="2"/>
    <s v="Professional"/>
    <n v="199.99"/>
    <x v="3"/>
    <s v="Resin"/>
    <s v="Brass"/>
    <s v="Chrome Plating"/>
    <n v="104"/>
    <n v="30"/>
    <n v="22"/>
    <n v="70"/>
    <n v="0.154"/>
    <s v="Plastic Case"/>
    <x v="23"/>
    <x v="0"/>
    <n v="12999.35"/>
  </r>
  <r>
    <x v="0"/>
    <x v="0"/>
    <x v="7"/>
    <s v="UltraBend"/>
    <x v="9"/>
    <x v="2"/>
    <s v="Professional"/>
    <n v="199.99"/>
    <x v="2"/>
    <s v="Resin"/>
    <s v="Brass"/>
    <s v="Chrome Plating"/>
    <n v="104"/>
    <n v="30"/>
    <n v="22"/>
    <n v="70"/>
    <n v="0.154"/>
    <s v="Plastic Case"/>
    <x v="7"/>
    <x v="0"/>
    <n v="13999.300000000001"/>
  </r>
  <r>
    <x v="0"/>
    <x v="0"/>
    <x v="8"/>
    <s v="Deluxe Bendable 10 Hole Diatonic Harmonica"/>
    <x v="10"/>
    <x v="2"/>
    <s v="Specialty"/>
    <n v="89.99"/>
    <x v="1"/>
    <s v="Special Resin"/>
    <s v="Special Resin"/>
    <s v="N/A"/>
    <n v="103"/>
    <n v="28"/>
    <n v="20"/>
    <n v="82"/>
    <n v="0.18"/>
    <s v="Plastic Case"/>
    <x v="39"/>
    <x v="0"/>
    <n v="2069.77"/>
  </r>
  <r>
    <x v="0"/>
    <x v="0"/>
    <x v="8"/>
    <s v="Deluxe Bendable 10 Hole Diatonic Harmonica"/>
    <x v="10"/>
    <x v="2"/>
    <s v="Specialty"/>
    <n v="89.99"/>
    <x v="2"/>
    <s v="Special Resin"/>
    <s v="Special Resin"/>
    <s v="N/A"/>
    <n v="103"/>
    <n v="28"/>
    <n v="20"/>
    <n v="82"/>
    <n v="0.18"/>
    <s v="Plastic Case"/>
    <x v="42"/>
    <x v="1"/>
    <n v="899.9"/>
  </r>
  <r>
    <x v="0"/>
    <x v="0"/>
    <x v="8"/>
    <s v="Deluxe Bendable 10 Hole Diatonic Harmonica"/>
    <x v="10"/>
    <x v="2"/>
    <s v="Specialty"/>
    <n v="89.99"/>
    <x v="6"/>
    <s v="Special Resin"/>
    <s v="Special Resin"/>
    <s v="N/A"/>
    <n v="103"/>
    <n v="28"/>
    <n v="20"/>
    <n v="82"/>
    <n v="0.18"/>
    <s v="Plastic Case"/>
    <x v="42"/>
    <x v="1"/>
    <n v="899.9"/>
  </r>
  <r>
    <x v="0"/>
    <x v="0"/>
    <x v="8"/>
    <s v="Deluxe Bendable 10 Hole Diatonic Harmonica"/>
    <x v="10"/>
    <x v="2"/>
    <s v="Specialty"/>
    <n v="89.99"/>
    <x v="0"/>
    <s v="Special Resin"/>
    <s v="Special Resin"/>
    <s v="N/A"/>
    <n v="103"/>
    <n v="28"/>
    <n v="20"/>
    <n v="82"/>
    <n v="0.18"/>
    <s v="Plastic Case"/>
    <x v="65"/>
    <x v="0"/>
    <n v="1799.8"/>
  </r>
  <r>
    <x v="0"/>
    <x v="0"/>
    <x v="8"/>
    <s v="Deluxe Bendable 10 Hole Diatonic Harmonica"/>
    <x v="10"/>
    <x v="2"/>
    <s v="Specialty"/>
    <n v="89.99"/>
    <x v="3"/>
    <s v="Special Resin"/>
    <s v="Special Resin"/>
    <s v="N/A"/>
    <n v="103"/>
    <n v="28"/>
    <n v="20"/>
    <n v="82"/>
    <n v="0.18"/>
    <s v="Plastic Case"/>
    <x v="24"/>
    <x v="0"/>
    <n v="4229.53"/>
  </r>
  <r>
    <x v="0"/>
    <x v="0"/>
    <x v="8"/>
    <s v="Deluxe Bendable 10 Hole Diatonic Harmonica"/>
    <x v="10"/>
    <x v="2"/>
    <s v="Specialty"/>
    <n v="89.99"/>
    <x v="4"/>
    <s v="Special Resin"/>
    <s v="Special Resin"/>
    <s v="N/A"/>
    <n v="103"/>
    <n v="28"/>
    <n v="20"/>
    <n v="82"/>
    <n v="0.18"/>
    <s v="Plastic Case"/>
    <x v="29"/>
    <x v="0"/>
    <n v="2429.73"/>
  </r>
  <r>
    <x v="0"/>
    <x v="0"/>
    <x v="8"/>
    <s v="Deluxe Bendable 10 Hole Diatonic Harmonica"/>
    <x v="10"/>
    <x v="2"/>
    <s v="Specialty"/>
    <n v="89.99"/>
    <x v="5"/>
    <s v="Special Resin"/>
    <s v="Special Resin"/>
    <s v="N/A"/>
    <n v="103"/>
    <n v="28"/>
    <n v="20"/>
    <n v="82"/>
    <n v="0.18"/>
    <s v="Plastic Case"/>
    <x v="12"/>
    <x v="0"/>
    <n v="1619.82"/>
  </r>
  <r>
    <x v="1"/>
    <x v="1"/>
    <x v="9"/>
    <m/>
    <x v="11"/>
    <x v="3"/>
    <m/>
    <m/>
    <x v="14"/>
    <m/>
    <m/>
    <m/>
    <m/>
    <m/>
    <m/>
    <m/>
    <m/>
    <m/>
    <x v="66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K20" firstHeaderRow="1" firstDataRow="2" firstDataCol="1" rowPageCount="2" colPageCount="1"/>
  <pivotFields count="21"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11">
        <item x="5"/>
        <item x="3"/>
        <item x="4"/>
        <item x="0"/>
        <item x="1"/>
        <item x="8"/>
        <item x="2"/>
        <item x="6"/>
        <item x="7"/>
        <item x="9"/>
        <item t="default"/>
      </items>
    </pivotField>
    <pivotField showAll="0"/>
    <pivotField showAll="0">
      <items count="13">
        <item x="1"/>
        <item x="6"/>
        <item x="7"/>
        <item x="4"/>
        <item x="0"/>
        <item x="5"/>
        <item x="10"/>
        <item x="2"/>
        <item x="3"/>
        <item x="8"/>
        <item x="9"/>
        <item x="11"/>
        <item t="default"/>
      </items>
    </pivotField>
    <pivotField showAll="0"/>
    <pivotField showAll="0"/>
    <pivotField showAll="0"/>
    <pivotField axis="axisRow" showAll="0">
      <items count="16">
        <item x="2"/>
        <item x="10"/>
        <item x="7"/>
        <item x="6"/>
        <item x="0"/>
        <item x="3"/>
        <item x="11"/>
        <item x="4"/>
        <item x="9"/>
        <item x="5"/>
        <item x="8"/>
        <item x="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8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0" hier="-1"/>
    <pageField fld="1" hier="-1"/>
  </pageFields>
  <dataFields count="1">
    <dataField name="Sum of Number in Stock" fld="18" baseField="8" baseItem="6" numFmtId="164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P46" firstHeaderRow="1" firstDataRow="2" firstDataCol="1" rowPageCount="2" colPageCount="1"/>
  <pivotFields count="21"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1">
        <item x="5"/>
        <item x="3"/>
        <item x="4"/>
        <item x="0"/>
        <item x="1"/>
        <item x="8"/>
        <item x="2"/>
        <item x="6"/>
        <item x="7"/>
        <item x="9"/>
        <item t="default"/>
      </items>
    </pivotField>
    <pivotField showAll="0"/>
    <pivotField axis="axisRow" showAll="0">
      <items count="13">
        <item x="1"/>
        <item x="6"/>
        <item x="7"/>
        <item x="4"/>
        <item x="0"/>
        <item x="5"/>
        <item x="10"/>
        <item x="2"/>
        <item x="3"/>
        <item x="8"/>
        <item x="9"/>
        <item x="11"/>
        <item t="default"/>
      </items>
    </pivotField>
    <pivotField showAll="0"/>
    <pivotField showAll="0"/>
    <pivotField showAll="0"/>
    <pivotField axis="axisCol" showAll="0">
      <items count="16">
        <item x="2"/>
        <item x="10"/>
        <item x="7"/>
        <item x="6"/>
        <item x="0"/>
        <item x="3"/>
        <item x="11"/>
        <item x="4"/>
        <item x="9"/>
        <item x="5"/>
        <item x="8"/>
        <item x="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showAll="0"/>
  </pivotFields>
  <rowFields count="3">
    <field x="19"/>
    <field x="2"/>
    <field x="4"/>
  </rowFields>
  <rowItems count="41">
    <i>
      <x/>
    </i>
    <i r="1">
      <x/>
    </i>
    <i r="2">
      <x v="1"/>
    </i>
    <i r="2">
      <x v="2"/>
    </i>
    <i r="1">
      <x v="1"/>
    </i>
    <i r="2">
      <x v="3"/>
    </i>
    <i r="1">
      <x v="2"/>
    </i>
    <i r="2">
      <x v="5"/>
    </i>
    <i r="1">
      <x v="3"/>
    </i>
    <i r="2">
      <x v="4"/>
    </i>
    <i r="1">
      <x v="4"/>
    </i>
    <i r="2">
      <x/>
    </i>
    <i r="1">
      <x v="5"/>
    </i>
    <i r="2">
      <x v="6"/>
    </i>
    <i r="1">
      <x v="6"/>
    </i>
    <i r="2">
      <x v="7"/>
    </i>
    <i r="2">
      <x v="8"/>
    </i>
    <i r="1">
      <x v="7"/>
    </i>
    <i r="2">
      <x v="9"/>
    </i>
    <i r="1">
      <x v="8"/>
    </i>
    <i r="2">
      <x v="10"/>
    </i>
    <i>
      <x v="1"/>
    </i>
    <i r="1">
      <x/>
    </i>
    <i r="2">
      <x v="1"/>
    </i>
    <i r="2">
      <x v="2"/>
    </i>
    <i r="1">
      <x v="1"/>
    </i>
    <i r="2">
      <x v="3"/>
    </i>
    <i r="1">
      <x v="2"/>
    </i>
    <i r="2">
      <x v="5"/>
    </i>
    <i r="1">
      <x v="3"/>
    </i>
    <i r="2">
      <x v="4"/>
    </i>
    <i r="1">
      <x v="4"/>
    </i>
    <i r="2">
      <x/>
    </i>
    <i r="1">
      <x v="5"/>
    </i>
    <i r="2">
      <x v="6"/>
    </i>
    <i r="1">
      <x v="6"/>
    </i>
    <i r="2">
      <x v="7"/>
    </i>
    <i r="2">
      <x v="8"/>
    </i>
    <i r="1">
      <x v="7"/>
    </i>
    <i r="2">
      <x v="9"/>
    </i>
    <i t="grand">
      <x/>
    </i>
  </rowItems>
  <colFields count="1">
    <field x="8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2">
    <pageField fld="0" hier="-1"/>
    <pageField fld="1" hier="-1"/>
  </pageFields>
  <dataFields count="1">
    <dataField name="Sum of Number in Stock" fld="18" baseField="19" baseItem="0" numFmtId="164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B25" firstHeaderRow="1" firstDataRow="1" firstDataCol="1" rowPageCount="2" colPageCount="1"/>
  <pivotFields count="21"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1">
        <item x="5"/>
        <item x="3"/>
        <item x="4"/>
        <item x="0"/>
        <item x="1"/>
        <item x="8"/>
        <item x="2"/>
        <item x="6"/>
        <item x="7"/>
        <item h="1" x="9"/>
        <item t="default"/>
      </items>
    </pivotField>
    <pivotField showAll="0"/>
    <pivotField axis="axisRow" showAll="0">
      <items count="13">
        <item x="1"/>
        <item x="6"/>
        <item x="7"/>
        <item x="4"/>
        <item x="0"/>
        <item x="5"/>
        <item x="10"/>
        <item x="2"/>
        <item x="3"/>
        <item x="8"/>
        <item x="9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8">
        <item x="38"/>
        <item x="21"/>
        <item x="9"/>
        <item x="25"/>
        <item x="61"/>
        <item x="28"/>
        <item x="5"/>
        <item x="11"/>
        <item x="26"/>
        <item x="42"/>
        <item x="4"/>
        <item x="56"/>
        <item x="43"/>
        <item x="53"/>
        <item x="52"/>
        <item x="15"/>
        <item x="12"/>
        <item x="65"/>
        <item x="49"/>
        <item x="47"/>
        <item x="39"/>
        <item x="0"/>
        <item x="64"/>
        <item x="59"/>
        <item x="29"/>
        <item x="8"/>
        <item x="37"/>
        <item x="32"/>
        <item x="27"/>
        <item x="14"/>
        <item x="13"/>
        <item x="50"/>
        <item x="33"/>
        <item x="34"/>
        <item x="18"/>
        <item x="1"/>
        <item x="2"/>
        <item x="40"/>
        <item x="19"/>
        <item x="10"/>
        <item x="30"/>
        <item x="22"/>
        <item x="24"/>
        <item x="51"/>
        <item x="60"/>
        <item x="6"/>
        <item x="58"/>
        <item x="45"/>
        <item x="57"/>
        <item x="63"/>
        <item x="16"/>
        <item x="17"/>
        <item x="44"/>
        <item x="31"/>
        <item x="48"/>
        <item x="41"/>
        <item x="46"/>
        <item x="23"/>
        <item x="3"/>
        <item x="20"/>
        <item x="55"/>
        <item x="7"/>
        <item x="54"/>
        <item x="36"/>
        <item x="35"/>
        <item x="62"/>
        <item x="66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</pivotFields>
  <rowFields count="2">
    <field x="2"/>
    <field x="4"/>
  </rowFields>
  <rowItems count="21">
    <i>
      <x/>
    </i>
    <i r="1">
      <x v="1"/>
    </i>
    <i r="1">
      <x v="2"/>
    </i>
    <i>
      <x v="1"/>
    </i>
    <i r="1">
      <x v="3"/>
    </i>
    <i>
      <x v="2"/>
    </i>
    <i r="1">
      <x v="5"/>
    </i>
    <i>
      <x v="3"/>
    </i>
    <i r="1">
      <x v="4"/>
    </i>
    <i>
      <x v="4"/>
    </i>
    <i r="1">
      <x/>
    </i>
    <i>
      <x v="5"/>
    </i>
    <i r="1">
      <x v="6"/>
    </i>
    <i>
      <x v="6"/>
    </i>
    <i r="1">
      <x v="7"/>
    </i>
    <i r="1">
      <x v="8"/>
    </i>
    <i>
      <x v="7"/>
    </i>
    <i r="1">
      <x v="9"/>
    </i>
    <i>
      <x v="8"/>
    </i>
    <i r="1">
      <x v="10"/>
    </i>
    <i t="grand">
      <x/>
    </i>
  </rowItems>
  <colItems count="1">
    <i/>
  </colItems>
  <pageFields count="2">
    <pageField fld="0" hier="-1"/>
    <pageField fld="1" hier="-1"/>
  </pageFields>
  <dataFields count="1">
    <dataField name="Sum of Inventory Value" fld="20" baseField="2" baseItem="0" numFmtId="4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B22" firstHeaderRow="1" firstDataRow="1" firstDataCol="1"/>
  <pivotFields count="21">
    <pivotField showAll="0"/>
    <pivotField showAll="0"/>
    <pivotField axis="axisRow" showAll="0">
      <items count="11">
        <item x="5"/>
        <item x="3"/>
        <item x="4"/>
        <item x="0"/>
        <item x="1"/>
        <item x="8"/>
        <item x="2"/>
        <item x="6"/>
        <item x="7"/>
        <item h="1" x="9"/>
        <item t="default"/>
      </items>
    </pivotField>
    <pivotField showAll="0"/>
    <pivotField axis="axisRow" showAll="0">
      <items count="13">
        <item x="1"/>
        <item x="6"/>
        <item x="7"/>
        <item x="4"/>
        <item x="0"/>
        <item x="5"/>
        <item x="10"/>
        <item x="2"/>
        <item x="3"/>
        <item x="8"/>
        <item x="9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2">
    <field x="2"/>
    <field x="4"/>
  </rowFields>
  <rowItems count="21">
    <i>
      <x/>
    </i>
    <i r="1">
      <x v="1"/>
    </i>
    <i r="1">
      <x v="2"/>
    </i>
    <i>
      <x v="1"/>
    </i>
    <i r="1">
      <x v="3"/>
    </i>
    <i>
      <x v="2"/>
    </i>
    <i r="1">
      <x v="5"/>
    </i>
    <i>
      <x v="3"/>
    </i>
    <i r="1">
      <x v="4"/>
    </i>
    <i>
      <x v="4"/>
    </i>
    <i r="1">
      <x/>
    </i>
    <i>
      <x v="5"/>
    </i>
    <i r="1">
      <x v="6"/>
    </i>
    <i>
      <x v="6"/>
    </i>
    <i r="1">
      <x v="7"/>
    </i>
    <i r="1">
      <x v="8"/>
    </i>
    <i>
      <x v="7"/>
    </i>
    <i r="1">
      <x v="9"/>
    </i>
    <i>
      <x v="8"/>
    </i>
    <i r="1">
      <x v="10"/>
    </i>
    <i t="grand">
      <x/>
    </i>
  </rowItems>
  <colItems count="1">
    <i/>
  </colItems>
  <dataFields count="1">
    <dataField name="Sum of Number in Stock" fld="18" baseField="2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F34" firstHeaderRow="1" firstDataRow="2" firstDataCol="1"/>
  <pivotFields count="21">
    <pivotField showAll="0"/>
    <pivotField showAll="0"/>
    <pivotField axis="axisRow" showAll="0">
      <items count="11">
        <item x="5"/>
        <item x="3"/>
        <item x="4"/>
        <item x="0"/>
        <item x="1"/>
        <item x="8"/>
        <item x="2"/>
        <item x="6"/>
        <item x="7"/>
        <item x="9"/>
        <item t="default"/>
      </items>
    </pivotField>
    <pivotField showAll="0"/>
    <pivotField axis="axisRow" showAll="0">
      <items count="13">
        <item x="1"/>
        <item x="6"/>
        <item x="7"/>
        <item x="4"/>
        <item x="0"/>
        <item x="5"/>
        <item x="10"/>
        <item x="2"/>
        <item x="3"/>
        <item x="8"/>
        <item x="9"/>
        <item x="11"/>
        <item t="default"/>
      </items>
    </pivotField>
    <pivotField showAll="0">
      <items count="5">
        <item x="1"/>
        <item x="2"/>
        <item x="0"/>
        <item x="3"/>
        <item t="default"/>
      </items>
    </pivotField>
    <pivotField showAll="0"/>
    <pivotField showAll="0"/>
    <pivotField axis="axisCol" showAll="0">
      <items count="16">
        <item x="2"/>
        <item h="1" x="10"/>
        <item h="1" x="7"/>
        <item h="1" x="6"/>
        <item x="0"/>
        <item x="3"/>
        <item h="1" x="11"/>
        <item h="1" x="4"/>
        <item h="1" x="9"/>
        <item h="1" x="5"/>
        <item h="1" x="8"/>
        <item x="1"/>
        <item h="1" x="12"/>
        <item h="1"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showAll="0"/>
  </pivotFields>
  <rowFields count="3">
    <field x="19"/>
    <field x="2"/>
    <field x="4"/>
  </rowFields>
  <rowItems count="32">
    <i>
      <x/>
    </i>
    <i r="1">
      <x/>
    </i>
    <i r="2">
      <x v="1"/>
    </i>
    <i r="2">
      <x v="2"/>
    </i>
    <i r="1">
      <x v="1"/>
    </i>
    <i r="2">
      <x v="3"/>
    </i>
    <i r="1">
      <x v="2"/>
    </i>
    <i r="2">
      <x v="5"/>
    </i>
    <i r="1">
      <x v="3"/>
    </i>
    <i r="2">
      <x v="4"/>
    </i>
    <i r="1">
      <x v="4"/>
    </i>
    <i r="2">
      <x/>
    </i>
    <i r="1">
      <x v="5"/>
    </i>
    <i r="2">
      <x v="6"/>
    </i>
    <i r="1">
      <x v="6"/>
    </i>
    <i r="2">
      <x v="7"/>
    </i>
    <i r="2">
      <x v="8"/>
    </i>
    <i r="1">
      <x v="7"/>
    </i>
    <i r="2">
      <x v="9"/>
    </i>
    <i r="1">
      <x v="8"/>
    </i>
    <i r="2">
      <x v="10"/>
    </i>
    <i>
      <x v="1"/>
    </i>
    <i r="1">
      <x v="1"/>
    </i>
    <i r="2">
      <x v="3"/>
    </i>
    <i r="1">
      <x v="5"/>
    </i>
    <i r="2">
      <x v="6"/>
    </i>
    <i r="1">
      <x v="6"/>
    </i>
    <i r="2">
      <x v="7"/>
    </i>
    <i r="2">
      <x v="8"/>
    </i>
    <i r="1">
      <x v="7"/>
    </i>
    <i r="2">
      <x v="9"/>
    </i>
    <i t="grand">
      <x/>
    </i>
  </rowItems>
  <colFields count="1">
    <field x="8"/>
  </colFields>
  <colItems count="5">
    <i>
      <x/>
    </i>
    <i>
      <x v="4"/>
    </i>
    <i>
      <x v="5"/>
    </i>
    <i>
      <x v="11"/>
    </i>
    <i t="grand">
      <x/>
    </i>
  </colItems>
  <dataFields count="1">
    <dataField name="Sum of Number in Stock" fld="18" baseField="19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B16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2"/>
        <item x="10"/>
        <item x="7"/>
        <item x="6"/>
        <item x="0"/>
        <item x="3"/>
        <item x="11"/>
        <item x="4"/>
        <item x="9"/>
        <item x="5"/>
        <item x="8"/>
        <item x="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8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Number in Stock" fld="18" baseField="8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4:M36" firstHeaderRow="1" firstDataRow="3" firstDataCol="1" rowPageCount="2" colPageCount="1"/>
  <pivotFields count="21">
    <pivotField axis="axisPage" multipleItemSelectionAllowed="1" showAll="0" defaultSubtotal="0">
      <items count="2">
        <item x="0"/>
        <item x="1"/>
      </items>
    </pivotField>
    <pivotField axis="axisPage" showAll="0" defaultSubtotal="0">
      <items count="2">
        <item x="0"/>
        <item x="1"/>
      </items>
    </pivotField>
    <pivotField axis="axisCol" showAll="0" defaultSubtotal="0">
      <items count="10">
        <item x="5"/>
        <item x="3"/>
        <item x="4"/>
        <item x="0"/>
        <item x="1"/>
        <item x="8"/>
        <item x="2"/>
        <item x="6"/>
        <item x="7"/>
        <item x="9"/>
      </items>
    </pivotField>
    <pivotField showAll="0" defaultSubtotal="0"/>
    <pivotField axis="axisCol" showAll="0">
      <items count="13">
        <item x="1"/>
        <item x="6"/>
        <item x="7"/>
        <item x="4"/>
        <item x="0"/>
        <item x="5"/>
        <item x="10"/>
        <item x="2"/>
        <item x="3"/>
        <item x="8"/>
        <item x="9"/>
        <item x="11"/>
        <item t="default"/>
      </items>
    </pivotField>
    <pivotField showAll="0"/>
    <pivotField showAll="0"/>
    <pivotField showAll="0"/>
    <pivotField axis="axisRow" showAll="0">
      <items count="16">
        <item x="2"/>
        <item x="10"/>
        <item x="7"/>
        <item x="6"/>
        <item x="0"/>
        <item x="3"/>
        <item x="11"/>
        <item x="4"/>
        <item x="9"/>
        <item x="5"/>
        <item x="8"/>
        <item x="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showAll="0" defaultSubtotal="0">
      <items count="3">
        <item x="0"/>
        <item x="1"/>
        <item h="1" x="2"/>
      </items>
    </pivotField>
    <pivotField dataField="1" showAll="0" defaultSubtotal="0"/>
  </pivotFields>
  <rowFields count="2">
    <field x="19"/>
    <field x="8"/>
  </rowFields>
  <rowItems count="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2">
    <field x="2"/>
    <field x="4"/>
  </colFields>
  <colItems count="12">
    <i>
      <x/>
      <x v="1"/>
    </i>
    <i r="1">
      <x v="2"/>
    </i>
    <i>
      <x v="1"/>
      <x v="3"/>
    </i>
    <i>
      <x v="2"/>
      <x v="5"/>
    </i>
    <i>
      <x v="3"/>
      <x v="4"/>
    </i>
    <i>
      <x v="4"/>
      <x/>
    </i>
    <i>
      <x v="5"/>
      <x v="6"/>
    </i>
    <i>
      <x v="6"/>
      <x v="7"/>
    </i>
    <i r="1">
      <x v="8"/>
    </i>
    <i>
      <x v="7"/>
      <x v="9"/>
    </i>
    <i>
      <x v="8"/>
      <x v="10"/>
    </i>
    <i t="grand">
      <x/>
    </i>
  </colItems>
  <pageFields count="2">
    <pageField fld="0" hier="-1"/>
    <pageField fld="1" hier="-1"/>
  </pageFields>
  <dataFields count="1">
    <dataField name="Sum of Inventory Value" fld="20" baseField="8" baseItem="5" numFmtId="44"/>
  </dataFields>
  <formats count="5">
    <format dxfId="18">
      <pivotArea collapsedLevelsAreSubtotals="1" fieldPosition="0">
        <references count="2">
          <reference field="8" count="0"/>
          <reference field="19" count="1" selected="0">
            <x v="0"/>
          </reference>
        </references>
      </pivotArea>
    </format>
    <format dxfId="17">
      <pivotArea collapsedLevelsAreSubtotals="1" fieldPosition="0">
        <references count="1">
          <reference field="19" count="1">
            <x v="1"/>
          </reference>
        </references>
      </pivotArea>
    </format>
    <format dxfId="16">
      <pivotArea collapsedLevelsAreSubtotals="1" fieldPosition="0">
        <references count="2">
          <reference field="8" count="13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  <x v="13"/>
          </reference>
          <reference field="19" count="1" selected="0">
            <x v="1"/>
          </reference>
        </references>
      </pivotArea>
    </format>
    <format dxfId="15">
      <pivotArea grandRow="1" outline="0" collapsedLevelsAreSubtotals="1" fieldPosition="0"/>
    </format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zoomScale="77" zoomScaleNormal="77" workbookViewId="0">
      <pane ySplit="1" topLeftCell="A2" activePane="bottomLeft" state="frozen"/>
      <selection pane="bottomLeft"/>
    </sheetView>
  </sheetViews>
  <sheetFormatPr defaultColWidth="13.140625" defaultRowHeight="15" x14ac:dyDescent="0.25"/>
  <cols>
    <col min="1" max="1" width="13.28515625" bestFit="1" customWidth="1"/>
    <col min="2" max="2" width="15.85546875" bestFit="1" customWidth="1"/>
    <col min="3" max="3" width="13.140625" bestFit="1" customWidth="1"/>
    <col min="4" max="4" width="55" style="3" bestFit="1" customWidth="1"/>
    <col min="5" max="5" width="14.7109375" bestFit="1" customWidth="1"/>
    <col min="6" max="6" width="19.5703125" bestFit="1" customWidth="1"/>
    <col min="7" max="7" width="17.140625" bestFit="1" customWidth="1"/>
    <col min="8" max="8" width="9.5703125" style="2" bestFit="1" customWidth="1"/>
    <col min="9" max="9" width="14.42578125" bestFit="1" customWidth="1"/>
    <col min="10" max="10" width="32.28515625" bestFit="1" customWidth="1"/>
    <col min="11" max="11" width="16" bestFit="1" customWidth="1"/>
    <col min="12" max="12" width="19.85546875" bestFit="1" customWidth="1"/>
    <col min="13" max="13" width="12.7109375" bestFit="1" customWidth="1"/>
    <col min="14" max="14" width="12.140625" bestFit="1" customWidth="1"/>
    <col min="15" max="15" width="12.7109375" bestFit="1" customWidth="1"/>
    <col min="16" max="16" width="10.7109375" bestFit="1" customWidth="1"/>
    <col min="17" max="17" width="11.28515625" bestFit="1" customWidth="1"/>
    <col min="18" max="18" width="12.85546875" bestFit="1" customWidth="1"/>
    <col min="19" max="19" width="16" bestFit="1" customWidth="1"/>
    <col min="20" max="20" width="10.140625" bestFit="1" customWidth="1"/>
    <col min="21" max="21" width="15.28515625" bestFit="1" customWidth="1"/>
  </cols>
  <sheetData>
    <row r="1" spans="1:21" s="1" customFormat="1" x14ac:dyDescent="0.25">
      <c r="A1" s="7" t="s">
        <v>17</v>
      </c>
      <c r="B1" s="7" t="s">
        <v>0</v>
      </c>
      <c r="C1" s="7" t="s">
        <v>1</v>
      </c>
      <c r="D1" s="8" t="s">
        <v>2</v>
      </c>
      <c r="E1" s="7" t="s">
        <v>3</v>
      </c>
      <c r="F1" s="7" t="s">
        <v>15</v>
      </c>
      <c r="G1" s="7" t="s">
        <v>16</v>
      </c>
      <c r="H1" s="7" t="s">
        <v>4</v>
      </c>
      <c r="I1" s="7" t="s">
        <v>5</v>
      </c>
      <c r="J1" s="7" t="s">
        <v>7</v>
      </c>
      <c r="K1" s="7" t="s">
        <v>6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9" t="s">
        <v>87</v>
      </c>
      <c r="T1" s="9" t="s">
        <v>88</v>
      </c>
      <c r="U1" s="9" t="s">
        <v>89</v>
      </c>
    </row>
    <row r="2" spans="1:21" x14ac:dyDescent="0.25">
      <c r="A2" s="10" t="s">
        <v>18</v>
      </c>
      <c r="B2" s="10" t="s">
        <v>20</v>
      </c>
      <c r="C2" s="10" t="s">
        <v>34</v>
      </c>
      <c r="D2" s="11" t="s">
        <v>35</v>
      </c>
      <c r="E2" s="10" t="s">
        <v>42</v>
      </c>
      <c r="F2" s="10" t="s">
        <v>41</v>
      </c>
      <c r="G2" s="10" t="s">
        <v>36</v>
      </c>
      <c r="H2" s="12">
        <v>69.989999999999995</v>
      </c>
      <c r="I2" s="10" t="s">
        <v>19</v>
      </c>
      <c r="J2" s="10" t="s">
        <v>37</v>
      </c>
      <c r="K2" s="10" t="s">
        <v>38</v>
      </c>
      <c r="L2" s="10" t="s">
        <v>39</v>
      </c>
      <c r="M2" s="10">
        <v>100</v>
      </c>
      <c r="N2" s="10">
        <v>27</v>
      </c>
      <c r="O2" s="10">
        <v>18</v>
      </c>
      <c r="P2" s="10">
        <v>65</v>
      </c>
      <c r="Q2" s="10">
        <v>0.14299999999999999</v>
      </c>
      <c r="R2" s="10" t="s">
        <v>40</v>
      </c>
      <c r="S2" s="10">
        <v>24</v>
      </c>
      <c r="T2" s="10" t="str">
        <f>IF(S2&lt;=10,"Yes","No")</f>
        <v>No</v>
      </c>
      <c r="U2" s="13">
        <f>S2*H2</f>
        <v>1679.7599999999998</v>
      </c>
    </row>
    <row r="3" spans="1:21" x14ac:dyDescent="0.25">
      <c r="A3" s="10" t="s">
        <v>18</v>
      </c>
      <c r="B3" s="10" t="s">
        <v>20</v>
      </c>
      <c r="C3" s="10" t="s">
        <v>34</v>
      </c>
      <c r="D3" s="11" t="s">
        <v>35</v>
      </c>
      <c r="E3" s="10" t="s">
        <v>42</v>
      </c>
      <c r="F3" s="10" t="s">
        <v>41</v>
      </c>
      <c r="G3" s="10" t="s">
        <v>36</v>
      </c>
      <c r="H3" s="12">
        <v>69.989999999999995</v>
      </c>
      <c r="I3" s="10" t="s">
        <v>21</v>
      </c>
      <c r="J3" s="10" t="s">
        <v>37</v>
      </c>
      <c r="K3" s="10" t="s">
        <v>38</v>
      </c>
      <c r="L3" s="10" t="s">
        <v>39</v>
      </c>
      <c r="M3" s="10">
        <v>100</v>
      </c>
      <c r="N3" s="10">
        <v>27</v>
      </c>
      <c r="O3" s="10">
        <v>18</v>
      </c>
      <c r="P3" s="10">
        <v>65</v>
      </c>
      <c r="Q3" s="10">
        <v>0.14299999999999999</v>
      </c>
      <c r="R3" s="10" t="s">
        <v>40</v>
      </c>
      <c r="S3" s="10">
        <v>39</v>
      </c>
      <c r="T3" s="10" t="str">
        <f t="shared" ref="T3:T66" si="0">IF(S3&lt;=10,"Yes","No")</f>
        <v>No</v>
      </c>
      <c r="U3" s="13">
        <f t="shared" ref="U3:U66" si="1">S3*H3</f>
        <v>2729.6099999999997</v>
      </c>
    </row>
    <row r="4" spans="1:21" x14ac:dyDescent="0.25">
      <c r="A4" s="10" t="s">
        <v>18</v>
      </c>
      <c r="B4" s="10" t="s">
        <v>20</v>
      </c>
      <c r="C4" s="10" t="s">
        <v>34</v>
      </c>
      <c r="D4" s="11" t="s">
        <v>35</v>
      </c>
      <c r="E4" s="10" t="s">
        <v>42</v>
      </c>
      <c r="F4" s="10" t="s">
        <v>41</v>
      </c>
      <c r="G4" s="10" t="s">
        <v>36</v>
      </c>
      <c r="H4" s="12">
        <v>69.989999999999995</v>
      </c>
      <c r="I4" s="10" t="s">
        <v>22</v>
      </c>
      <c r="J4" s="10" t="s">
        <v>37</v>
      </c>
      <c r="K4" s="10" t="s">
        <v>38</v>
      </c>
      <c r="L4" s="10" t="s">
        <v>39</v>
      </c>
      <c r="M4" s="10">
        <v>100</v>
      </c>
      <c r="N4" s="10">
        <v>27</v>
      </c>
      <c r="O4" s="10">
        <v>18</v>
      </c>
      <c r="P4" s="10">
        <v>65</v>
      </c>
      <c r="Q4" s="10">
        <v>0.14299999999999999</v>
      </c>
      <c r="R4" s="10" t="s">
        <v>40</v>
      </c>
      <c r="S4" s="10">
        <v>40</v>
      </c>
      <c r="T4" s="10" t="str">
        <f t="shared" si="0"/>
        <v>No</v>
      </c>
      <c r="U4" s="13">
        <f t="shared" si="1"/>
        <v>2799.6</v>
      </c>
    </row>
    <row r="5" spans="1:21" x14ac:dyDescent="0.25">
      <c r="A5" s="10" t="s">
        <v>18</v>
      </c>
      <c r="B5" s="10" t="s">
        <v>20</v>
      </c>
      <c r="C5" s="10" t="s">
        <v>34</v>
      </c>
      <c r="D5" s="11" t="s">
        <v>35</v>
      </c>
      <c r="E5" s="10" t="s">
        <v>42</v>
      </c>
      <c r="F5" s="10" t="s">
        <v>41</v>
      </c>
      <c r="G5" s="10" t="s">
        <v>36</v>
      </c>
      <c r="H5" s="12">
        <v>69.989999999999995</v>
      </c>
      <c r="I5" s="10" t="s">
        <v>23</v>
      </c>
      <c r="J5" s="10" t="s">
        <v>37</v>
      </c>
      <c r="K5" s="10" t="s">
        <v>38</v>
      </c>
      <c r="L5" s="10" t="s">
        <v>39</v>
      </c>
      <c r="M5" s="10">
        <v>100</v>
      </c>
      <c r="N5" s="10">
        <v>27</v>
      </c>
      <c r="O5" s="10">
        <v>18</v>
      </c>
      <c r="P5" s="10">
        <v>65</v>
      </c>
      <c r="Q5" s="10">
        <v>0.14299999999999999</v>
      </c>
      <c r="R5" s="10" t="s">
        <v>40</v>
      </c>
      <c r="S5" s="10">
        <v>66</v>
      </c>
      <c r="T5" s="10" t="str">
        <f t="shared" si="0"/>
        <v>No</v>
      </c>
      <c r="U5" s="13">
        <f t="shared" si="1"/>
        <v>4619.3399999999992</v>
      </c>
    </row>
    <row r="6" spans="1:21" x14ac:dyDescent="0.25">
      <c r="A6" s="10" t="s">
        <v>18</v>
      </c>
      <c r="B6" s="10" t="s">
        <v>20</v>
      </c>
      <c r="C6" s="10" t="s">
        <v>34</v>
      </c>
      <c r="D6" s="11" t="s">
        <v>35</v>
      </c>
      <c r="E6" s="10" t="s">
        <v>42</v>
      </c>
      <c r="F6" s="10" t="s">
        <v>41</v>
      </c>
      <c r="G6" s="10" t="s">
        <v>36</v>
      </c>
      <c r="H6" s="12">
        <v>69.989999999999995</v>
      </c>
      <c r="I6" s="10" t="s">
        <v>24</v>
      </c>
      <c r="J6" s="10" t="s">
        <v>37</v>
      </c>
      <c r="K6" s="10" t="s">
        <v>38</v>
      </c>
      <c r="L6" s="10" t="s">
        <v>39</v>
      </c>
      <c r="M6" s="10">
        <v>100</v>
      </c>
      <c r="N6" s="10">
        <v>27</v>
      </c>
      <c r="O6" s="10">
        <v>18</v>
      </c>
      <c r="P6" s="10">
        <v>65</v>
      </c>
      <c r="Q6" s="10">
        <v>0.14299999999999999</v>
      </c>
      <c r="R6" s="10" t="s">
        <v>40</v>
      </c>
      <c r="S6" s="10">
        <v>12</v>
      </c>
      <c r="T6" s="10" t="str">
        <f t="shared" si="0"/>
        <v>No</v>
      </c>
      <c r="U6" s="13">
        <f t="shared" si="1"/>
        <v>839.87999999999988</v>
      </c>
    </row>
    <row r="7" spans="1:21" x14ac:dyDescent="0.25">
      <c r="A7" s="10" t="s">
        <v>18</v>
      </c>
      <c r="B7" s="10" t="s">
        <v>20</v>
      </c>
      <c r="C7" s="10" t="s">
        <v>34</v>
      </c>
      <c r="D7" s="11" t="s">
        <v>35</v>
      </c>
      <c r="E7" s="10" t="s">
        <v>42</v>
      </c>
      <c r="F7" s="10" t="s">
        <v>41</v>
      </c>
      <c r="G7" s="10" t="s">
        <v>36</v>
      </c>
      <c r="H7" s="12">
        <v>69.989999999999995</v>
      </c>
      <c r="I7" s="10" t="s">
        <v>25</v>
      </c>
      <c r="J7" s="10" t="s">
        <v>37</v>
      </c>
      <c r="K7" s="10" t="s">
        <v>38</v>
      </c>
      <c r="L7" s="10" t="s">
        <v>39</v>
      </c>
      <c r="M7" s="10">
        <v>100</v>
      </c>
      <c r="N7" s="10">
        <v>27</v>
      </c>
      <c r="O7" s="10">
        <v>18</v>
      </c>
      <c r="P7" s="10">
        <v>65</v>
      </c>
      <c r="Q7" s="10">
        <v>0.14299999999999999</v>
      </c>
      <c r="R7" s="10" t="s">
        <v>40</v>
      </c>
      <c r="S7" s="10">
        <v>7</v>
      </c>
      <c r="T7" s="10" t="str">
        <f t="shared" si="0"/>
        <v>Yes</v>
      </c>
      <c r="U7" s="13">
        <f t="shared" si="1"/>
        <v>489.92999999999995</v>
      </c>
    </row>
    <row r="8" spans="1:21" x14ac:dyDescent="0.25">
      <c r="A8" s="10" t="s">
        <v>18</v>
      </c>
      <c r="B8" s="10" t="s">
        <v>20</v>
      </c>
      <c r="C8" s="10" t="s">
        <v>34</v>
      </c>
      <c r="D8" s="11" t="s">
        <v>35</v>
      </c>
      <c r="E8" s="10" t="s">
        <v>42</v>
      </c>
      <c r="F8" s="10" t="s">
        <v>41</v>
      </c>
      <c r="G8" s="10" t="s">
        <v>36</v>
      </c>
      <c r="H8" s="12">
        <v>69.989999999999995</v>
      </c>
      <c r="I8" s="10" t="s">
        <v>26</v>
      </c>
      <c r="J8" s="10" t="s">
        <v>37</v>
      </c>
      <c r="K8" s="10" t="s">
        <v>38</v>
      </c>
      <c r="L8" s="10" t="s">
        <v>39</v>
      </c>
      <c r="M8" s="10">
        <v>100</v>
      </c>
      <c r="N8" s="10">
        <v>27</v>
      </c>
      <c r="O8" s="10">
        <v>18</v>
      </c>
      <c r="P8" s="10">
        <v>65</v>
      </c>
      <c r="Q8" s="10">
        <v>0.14299999999999999</v>
      </c>
      <c r="R8" s="10" t="s">
        <v>40</v>
      </c>
      <c r="S8" s="10">
        <v>50</v>
      </c>
      <c r="T8" s="10" t="str">
        <f t="shared" si="0"/>
        <v>No</v>
      </c>
      <c r="U8" s="13">
        <f t="shared" si="1"/>
        <v>3499.4999999999995</v>
      </c>
    </row>
    <row r="9" spans="1:21" x14ac:dyDescent="0.25">
      <c r="A9" s="10" t="s">
        <v>18</v>
      </c>
      <c r="B9" s="10" t="s">
        <v>20</v>
      </c>
      <c r="C9" s="10" t="s">
        <v>34</v>
      </c>
      <c r="D9" s="11" t="s">
        <v>35</v>
      </c>
      <c r="E9" s="10" t="s">
        <v>42</v>
      </c>
      <c r="F9" s="10" t="s">
        <v>41</v>
      </c>
      <c r="G9" s="10" t="s">
        <v>36</v>
      </c>
      <c r="H9" s="12">
        <v>69.989999999999995</v>
      </c>
      <c r="I9" s="10" t="s">
        <v>27</v>
      </c>
      <c r="J9" s="10" t="s">
        <v>37</v>
      </c>
      <c r="K9" s="10" t="s">
        <v>38</v>
      </c>
      <c r="L9" s="10" t="s">
        <v>39</v>
      </c>
      <c r="M9" s="10">
        <v>100</v>
      </c>
      <c r="N9" s="10">
        <v>27</v>
      </c>
      <c r="O9" s="10">
        <v>18</v>
      </c>
      <c r="P9" s="10">
        <v>65</v>
      </c>
      <c r="Q9" s="10">
        <v>0.14299999999999999</v>
      </c>
      <c r="R9" s="10" t="s">
        <v>40</v>
      </c>
      <c r="S9" s="10">
        <v>70</v>
      </c>
      <c r="T9" s="10" t="str">
        <f t="shared" si="0"/>
        <v>No</v>
      </c>
      <c r="U9" s="13">
        <f t="shared" si="1"/>
        <v>4899.2999999999993</v>
      </c>
    </row>
    <row r="10" spans="1:21" x14ac:dyDescent="0.25">
      <c r="A10" s="10" t="s">
        <v>18</v>
      </c>
      <c r="B10" s="10" t="s">
        <v>20</v>
      </c>
      <c r="C10" s="10" t="s">
        <v>34</v>
      </c>
      <c r="D10" s="11" t="s">
        <v>35</v>
      </c>
      <c r="E10" s="10" t="s">
        <v>42</v>
      </c>
      <c r="F10" s="10" t="s">
        <v>41</v>
      </c>
      <c r="G10" s="10" t="s">
        <v>36</v>
      </c>
      <c r="H10" s="12">
        <v>69.989999999999995</v>
      </c>
      <c r="I10" s="10" t="s">
        <v>28</v>
      </c>
      <c r="J10" s="10" t="s">
        <v>37</v>
      </c>
      <c r="K10" s="10" t="s">
        <v>38</v>
      </c>
      <c r="L10" s="10" t="s">
        <v>39</v>
      </c>
      <c r="M10" s="10">
        <v>100</v>
      </c>
      <c r="N10" s="10">
        <v>27</v>
      </c>
      <c r="O10" s="10">
        <v>18</v>
      </c>
      <c r="P10" s="10">
        <v>65</v>
      </c>
      <c r="Q10" s="10">
        <v>0.14299999999999999</v>
      </c>
      <c r="R10" s="10" t="s">
        <v>40</v>
      </c>
      <c r="S10" s="10">
        <v>29</v>
      </c>
      <c r="T10" s="10" t="str">
        <f t="shared" si="0"/>
        <v>No</v>
      </c>
      <c r="U10" s="13">
        <f t="shared" si="1"/>
        <v>2029.7099999999998</v>
      </c>
    </row>
    <row r="11" spans="1:21" x14ac:dyDescent="0.25">
      <c r="A11" s="10" t="s">
        <v>18</v>
      </c>
      <c r="B11" s="10" t="s">
        <v>20</v>
      </c>
      <c r="C11" s="10" t="s">
        <v>34</v>
      </c>
      <c r="D11" s="11" t="s">
        <v>35</v>
      </c>
      <c r="E11" s="10" t="s">
        <v>42</v>
      </c>
      <c r="F11" s="10" t="s">
        <v>41</v>
      </c>
      <c r="G11" s="10" t="s">
        <v>36</v>
      </c>
      <c r="H11" s="12">
        <v>69.989999999999995</v>
      </c>
      <c r="I11" s="10" t="s">
        <v>29</v>
      </c>
      <c r="J11" s="10" t="s">
        <v>37</v>
      </c>
      <c r="K11" s="10" t="s">
        <v>38</v>
      </c>
      <c r="L11" s="10" t="s">
        <v>39</v>
      </c>
      <c r="M11" s="10">
        <v>100</v>
      </c>
      <c r="N11" s="10">
        <v>27</v>
      </c>
      <c r="O11" s="10">
        <v>18</v>
      </c>
      <c r="P11" s="10">
        <v>65</v>
      </c>
      <c r="Q11" s="10">
        <v>0.14299999999999999</v>
      </c>
      <c r="R11" s="10" t="s">
        <v>40</v>
      </c>
      <c r="S11" s="10">
        <v>3</v>
      </c>
      <c r="T11" s="10" t="str">
        <f t="shared" si="0"/>
        <v>Yes</v>
      </c>
      <c r="U11" s="13">
        <f t="shared" si="1"/>
        <v>209.96999999999997</v>
      </c>
    </row>
    <row r="12" spans="1:21" x14ac:dyDescent="0.25">
      <c r="A12" s="10" t="s">
        <v>18</v>
      </c>
      <c r="B12" s="10" t="s">
        <v>20</v>
      </c>
      <c r="C12" s="10" t="s">
        <v>34</v>
      </c>
      <c r="D12" s="11" t="s">
        <v>35</v>
      </c>
      <c r="E12" s="10" t="s">
        <v>42</v>
      </c>
      <c r="F12" s="10" t="s">
        <v>41</v>
      </c>
      <c r="G12" s="10" t="s">
        <v>36</v>
      </c>
      <c r="H12" s="12">
        <v>69.989999999999995</v>
      </c>
      <c r="I12" s="10" t="s">
        <v>30</v>
      </c>
      <c r="J12" s="10" t="s">
        <v>37</v>
      </c>
      <c r="K12" s="10" t="s">
        <v>38</v>
      </c>
      <c r="L12" s="10" t="s">
        <v>39</v>
      </c>
      <c r="M12" s="10">
        <v>100</v>
      </c>
      <c r="N12" s="10">
        <v>27</v>
      </c>
      <c r="O12" s="10">
        <v>18</v>
      </c>
      <c r="P12" s="10">
        <v>65</v>
      </c>
      <c r="Q12" s="10">
        <v>0.14299999999999999</v>
      </c>
      <c r="R12" s="10" t="s">
        <v>40</v>
      </c>
      <c r="S12" s="10">
        <v>43</v>
      </c>
      <c r="T12" s="10" t="str">
        <f t="shared" si="0"/>
        <v>No</v>
      </c>
      <c r="U12" s="13">
        <f t="shared" si="1"/>
        <v>3009.5699999999997</v>
      </c>
    </row>
    <row r="13" spans="1:21" x14ac:dyDescent="0.25">
      <c r="A13" s="10" t="s">
        <v>18</v>
      </c>
      <c r="B13" s="10" t="s">
        <v>20</v>
      </c>
      <c r="C13" s="10" t="s">
        <v>34</v>
      </c>
      <c r="D13" s="11" t="s">
        <v>35</v>
      </c>
      <c r="E13" s="10" t="s">
        <v>42</v>
      </c>
      <c r="F13" s="10" t="s">
        <v>41</v>
      </c>
      <c r="G13" s="10" t="s">
        <v>36</v>
      </c>
      <c r="H13" s="12">
        <v>69.989999999999995</v>
      </c>
      <c r="I13" s="10" t="s">
        <v>31</v>
      </c>
      <c r="J13" s="10" t="s">
        <v>37</v>
      </c>
      <c r="K13" s="10" t="s">
        <v>38</v>
      </c>
      <c r="L13" s="10" t="s">
        <v>39</v>
      </c>
      <c r="M13" s="10">
        <v>100</v>
      </c>
      <c r="N13" s="10">
        <v>27</v>
      </c>
      <c r="O13" s="10">
        <v>18</v>
      </c>
      <c r="P13" s="10">
        <v>65</v>
      </c>
      <c r="Q13" s="10">
        <v>0.14299999999999999</v>
      </c>
      <c r="R13" s="10" t="s">
        <v>40</v>
      </c>
      <c r="S13" s="10">
        <v>8</v>
      </c>
      <c r="T13" s="10" t="str">
        <f t="shared" si="0"/>
        <v>Yes</v>
      </c>
      <c r="U13" s="13">
        <f t="shared" si="1"/>
        <v>559.91999999999996</v>
      </c>
    </row>
    <row r="14" spans="1:21" x14ac:dyDescent="0.25">
      <c r="A14" s="10" t="s">
        <v>18</v>
      </c>
      <c r="B14" s="10" t="s">
        <v>20</v>
      </c>
      <c r="C14" s="10" t="s">
        <v>34</v>
      </c>
      <c r="D14" s="11" t="s">
        <v>35</v>
      </c>
      <c r="E14" s="10" t="s">
        <v>42</v>
      </c>
      <c r="F14" s="10" t="s">
        <v>41</v>
      </c>
      <c r="G14" s="10" t="s">
        <v>36</v>
      </c>
      <c r="H14" s="12">
        <v>69.989999999999995</v>
      </c>
      <c r="I14" s="10" t="s">
        <v>33</v>
      </c>
      <c r="J14" s="10" t="s">
        <v>37</v>
      </c>
      <c r="K14" s="10" t="s">
        <v>38</v>
      </c>
      <c r="L14" s="10" t="s">
        <v>39</v>
      </c>
      <c r="M14" s="10">
        <v>100</v>
      </c>
      <c r="N14" s="10">
        <v>27</v>
      </c>
      <c r="O14" s="10">
        <v>18</v>
      </c>
      <c r="P14" s="10">
        <v>65</v>
      </c>
      <c r="Q14" s="10">
        <v>0.14299999999999999</v>
      </c>
      <c r="R14" s="10" t="s">
        <v>40</v>
      </c>
      <c r="S14" s="10">
        <v>18</v>
      </c>
      <c r="T14" s="10" t="str">
        <f t="shared" si="0"/>
        <v>No</v>
      </c>
      <c r="U14" s="13">
        <f t="shared" si="1"/>
        <v>1259.82</v>
      </c>
    </row>
    <row r="15" spans="1:21" x14ac:dyDescent="0.25">
      <c r="A15" s="10" t="s">
        <v>18</v>
      </c>
      <c r="B15" s="10" t="s">
        <v>20</v>
      </c>
      <c r="C15" s="10" t="s">
        <v>34</v>
      </c>
      <c r="D15" s="11" t="s">
        <v>35</v>
      </c>
      <c r="E15" s="10" t="s">
        <v>42</v>
      </c>
      <c r="F15" s="10" t="s">
        <v>41</v>
      </c>
      <c r="G15" s="10" t="s">
        <v>36</v>
      </c>
      <c r="H15" s="12">
        <v>69.989999999999995</v>
      </c>
      <c r="I15" s="10" t="s">
        <v>32</v>
      </c>
      <c r="J15" s="10" t="s">
        <v>37</v>
      </c>
      <c r="K15" s="10" t="s">
        <v>38</v>
      </c>
      <c r="L15" s="10" t="s">
        <v>39</v>
      </c>
      <c r="M15" s="10">
        <v>100</v>
      </c>
      <c r="N15" s="10">
        <v>27</v>
      </c>
      <c r="O15" s="10">
        <v>18</v>
      </c>
      <c r="P15" s="10">
        <v>65</v>
      </c>
      <c r="Q15" s="10">
        <v>0.14299999999999999</v>
      </c>
      <c r="R15" s="10" t="s">
        <v>40</v>
      </c>
      <c r="S15" s="10">
        <v>34</v>
      </c>
      <c r="T15" s="10" t="str">
        <f t="shared" si="0"/>
        <v>No</v>
      </c>
      <c r="U15" s="13">
        <f t="shared" si="1"/>
        <v>2379.66</v>
      </c>
    </row>
    <row r="16" spans="1:21" x14ac:dyDescent="0.25">
      <c r="A16" s="10" t="s">
        <v>18</v>
      </c>
      <c r="B16" s="10" t="s">
        <v>20</v>
      </c>
      <c r="C16" s="10" t="s">
        <v>43</v>
      </c>
      <c r="D16" s="11" t="s">
        <v>44</v>
      </c>
      <c r="E16" s="10" t="s">
        <v>45</v>
      </c>
      <c r="F16" s="10" t="s">
        <v>41</v>
      </c>
      <c r="G16" s="10" t="s">
        <v>36</v>
      </c>
      <c r="H16" s="12">
        <v>79.989999999999995</v>
      </c>
      <c r="I16" s="10" t="s">
        <v>19</v>
      </c>
      <c r="J16" s="10" t="s">
        <v>37</v>
      </c>
      <c r="K16" s="10" t="s">
        <v>38</v>
      </c>
      <c r="L16" s="10" t="s">
        <v>46</v>
      </c>
      <c r="M16" s="10">
        <v>100</v>
      </c>
      <c r="N16" s="10">
        <v>27</v>
      </c>
      <c r="O16" s="10">
        <v>20</v>
      </c>
      <c r="P16" s="10">
        <v>70</v>
      </c>
      <c r="Q16" s="10">
        <v>0.154</v>
      </c>
      <c r="R16" s="10" t="s">
        <v>47</v>
      </c>
      <c r="S16" s="10">
        <v>33</v>
      </c>
      <c r="T16" s="10" t="str">
        <f t="shared" si="0"/>
        <v>No</v>
      </c>
      <c r="U16" s="13">
        <f t="shared" si="1"/>
        <v>2639.6699999999996</v>
      </c>
    </row>
    <row r="17" spans="1:21" x14ac:dyDescent="0.25">
      <c r="A17" s="10" t="s">
        <v>18</v>
      </c>
      <c r="B17" s="10" t="s">
        <v>20</v>
      </c>
      <c r="C17" s="10" t="s">
        <v>43</v>
      </c>
      <c r="D17" s="11" t="s">
        <v>44</v>
      </c>
      <c r="E17" s="10" t="s">
        <v>45</v>
      </c>
      <c r="F17" s="10" t="s">
        <v>41</v>
      </c>
      <c r="G17" s="10" t="s">
        <v>36</v>
      </c>
      <c r="H17" s="12">
        <v>79.989999999999995</v>
      </c>
      <c r="I17" s="10" t="s">
        <v>21</v>
      </c>
      <c r="J17" s="10" t="s">
        <v>37</v>
      </c>
      <c r="K17" s="10" t="s">
        <v>38</v>
      </c>
      <c r="L17" s="10" t="s">
        <v>46</v>
      </c>
      <c r="M17" s="10">
        <v>100</v>
      </c>
      <c r="N17" s="10">
        <v>27</v>
      </c>
      <c r="O17" s="10">
        <v>20</v>
      </c>
      <c r="P17" s="10">
        <v>70</v>
      </c>
      <c r="Q17" s="10">
        <v>0.154</v>
      </c>
      <c r="R17" s="10" t="s">
        <v>47</v>
      </c>
      <c r="S17" s="10">
        <v>17</v>
      </c>
      <c r="T17" s="10" t="str">
        <f t="shared" si="0"/>
        <v>No</v>
      </c>
      <c r="U17" s="13">
        <f t="shared" si="1"/>
        <v>1359.83</v>
      </c>
    </row>
    <row r="18" spans="1:21" x14ac:dyDescent="0.25">
      <c r="A18" s="10" t="s">
        <v>18</v>
      </c>
      <c r="B18" s="10" t="s">
        <v>20</v>
      </c>
      <c r="C18" s="10" t="s">
        <v>43</v>
      </c>
      <c r="D18" s="11" t="s">
        <v>44</v>
      </c>
      <c r="E18" s="10" t="s">
        <v>45</v>
      </c>
      <c r="F18" s="10" t="s">
        <v>41</v>
      </c>
      <c r="G18" s="10" t="s">
        <v>36</v>
      </c>
      <c r="H18" s="12">
        <v>79.989999999999995</v>
      </c>
      <c r="I18" s="10" t="s">
        <v>22</v>
      </c>
      <c r="J18" s="10" t="s">
        <v>37</v>
      </c>
      <c r="K18" s="10" t="s">
        <v>38</v>
      </c>
      <c r="L18" s="10" t="s">
        <v>46</v>
      </c>
      <c r="M18" s="10">
        <v>100</v>
      </c>
      <c r="N18" s="10">
        <v>27</v>
      </c>
      <c r="O18" s="10">
        <v>20</v>
      </c>
      <c r="P18" s="10">
        <v>70</v>
      </c>
      <c r="Q18" s="10">
        <v>0.154</v>
      </c>
      <c r="R18" s="10" t="s">
        <v>47</v>
      </c>
      <c r="S18" s="10">
        <v>55</v>
      </c>
      <c r="T18" s="10" t="str">
        <f t="shared" si="0"/>
        <v>No</v>
      </c>
      <c r="U18" s="13">
        <f t="shared" si="1"/>
        <v>4399.45</v>
      </c>
    </row>
    <row r="19" spans="1:21" x14ac:dyDescent="0.25">
      <c r="A19" s="10" t="s">
        <v>18</v>
      </c>
      <c r="B19" s="10" t="s">
        <v>20</v>
      </c>
      <c r="C19" s="10" t="s">
        <v>43</v>
      </c>
      <c r="D19" s="11" t="s">
        <v>44</v>
      </c>
      <c r="E19" s="10" t="s">
        <v>45</v>
      </c>
      <c r="F19" s="10" t="s">
        <v>41</v>
      </c>
      <c r="G19" s="10" t="s">
        <v>36</v>
      </c>
      <c r="H19" s="12">
        <v>79.989999999999995</v>
      </c>
      <c r="I19" s="10" t="s">
        <v>23</v>
      </c>
      <c r="J19" s="10" t="s">
        <v>37</v>
      </c>
      <c r="K19" s="10" t="s">
        <v>38</v>
      </c>
      <c r="L19" s="10" t="s">
        <v>46</v>
      </c>
      <c r="M19" s="10">
        <v>100</v>
      </c>
      <c r="N19" s="10">
        <v>27</v>
      </c>
      <c r="O19" s="10">
        <v>20</v>
      </c>
      <c r="P19" s="10">
        <v>70</v>
      </c>
      <c r="Q19" s="10">
        <v>0.154</v>
      </c>
      <c r="R19" s="10" t="s">
        <v>47</v>
      </c>
      <c r="S19" s="10">
        <v>56</v>
      </c>
      <c r="T19" s="10" t="str">
        <f t="shared" si="0"/>
        <v>No</v>
      </c>
      <c r="U19" s="13">
        <f t="shared" si="1"/>
        <v>4479.4399999999996</v>
      </c>
    </row>
    <row r="20" spans="1:21" x14ac:dyDescent="0.25">
      <c r="A20" s="10" t="s">
        <v>18</v>
      </c>
      <c r="B20" s="10" t="s">
        <v>20</v>
      </c>
      <c r="C20" s="10" t="s">
        <v>43</v>
      </c>
      <c r="D20" s="11" t="s">
        <v>44</v>
      </c>
      <c r="E20" s="10" t="s">
        <v>45</v>
      </c>
      <c r="F20" s="10" t="s">
        <v>41</v>
      </c>
      <c r="G20" s="10" t="s">
        <v>36</v>
      </c>
      <c r="H20" s="12">
        <v>79.989999999999995</v>
      </c>
      <c r="I20" s="10" t="s">
        <v>24</v>
      </c>
      <c r="J20" s="10" t="s">
        <v>37</v>
      </c>
      <c r="K20" s="10" t="s">
        <v>38</v>
      </c>
      <c r="L20" s="10" t="s">
        <v>46</v>
      </c>
      <c r="M20" s="10">
        <v>100</v>
      </c>
      <c r="N20" s="10">
        <v>27</v>
      </c>
      <c r="O20" s="10">
        <v>20</v>
      </c>
      <c r="P20" s="10">
        <v>70</v>
      </c>
      <c r="Q20" s="10">
        <v>0.154</v>
      </c>
      <c r="R20" s="10" t="s">
        <v>47</v>
      </c>
      <c r="S20" s="10">
        <v>38</v>
      </c>
      <c r="T20" s="10" t="str">
        <f t="shared" si="0"/>
        <v>No</v>
      </c>
      <c r="U20" s="13">
        <f t="shared" si="1"/>
        <v>3039.62</v>
      </c>
    </row>
    <row r="21" spans="1:21" x14ac:dyDescent="0.25">
      <c r="A21" s="10" t="s">
        <v>18</v>
      </c>
      <c r="B21" s="10" t="s">
        <v>20</v>
      </c>
      <c r="C21" s="10" t="s">
        <v>43</v>
      </c>
      <c r="D21" s="11" t="s">
        <v>44</v>
      </c>
      <c r="E21" s="10" t="s">
        <v>45</v>
      </c>
      <c r="F21" s="10" t="s">
        <v>41</v>
      </c>
      <c r="G21" s="10" t="s">
        <v>36</v>
      </c>
      <c r="H21" s="12">
        <v>79.989999999999995</v>
      </c>
      <c r="I21" s="10" t="s">
        <v>25</v>
      </c>
      <c r="J21" s="10" t="s">
        <v>37</v>
      </c>
      <c r="K21" s="10" t="s">
        <v>38</v>
      </c>
      <c r="L21" s="10" t="s">
        <v>46</v>
      </c>
      <c r="M21" s="10">
        <v>100</v>
      </c>
      <c r="N21" s="10">
        <v>27</v>
      </c>
      <c r="O21" s="10">
        <v>20</v>
      </c>
      <c r="P21" s="10">
        <v>70</v>
      </c>
      <c r="Q21" s="10">
        <v>0.154</v>
      </c>
      <c r="R21" s="10" t="s">
        <v>47</v>
      </c>
      <c r="S21" s="10">
        <v>42</v>
      </c>
      <c r="T21" s="10" t="str">
        <f t="shared" si="0"/>
        <v>No</v>
      </c>
      <c r="U21" s="13">
        <f t="shared" si="1"/>
        <v>3359.58</v>
      </c>
    </row>
    <row r="22" spans="1:21" x14ac:dyDescent="0.25">
      <c r="A22" s="10" t="s">
        <v>18</v>
      </c>
      <c r="B22" s="10" t="s">
        <v>20</v>
      </c>
      <c r="C22" s="10" t="s">
        <v>43</v>
      </c>
      <c r="D22" s="11" t="s">
        <v>44</v>
      </c>
      <c r="E22" s="10" t="s">
        <v>45</v>
      </c>
      <c r="F22" s="10" t="s">
        <v>41</v>
      </c>
      <c r="G22" s="10" t="s">
        <v>36</v>
      </c>
      <c r="H22" s="12">
        <v>79.989999999999995</v>
      </c>
      <c r="I22" s="10" t="s">
        <v>26</v>
      </c>
      <c r="J22" s="10" t="s">
        <v>37</v>
      </c>
      <c r="K22" s="10" t="s">
        <v>38</v>
      </c>
      <c r="L22" s="10" t="s">
        <v>46</v>
      </c>
      <c r="M22" s="10">
        <v>100</v>
      </c>
      <c r="N22" s="10">
        <v>27</v>
      </c>
      <c r="O22" s="10">
        <v>20</v>
      </c>
      <c r="P22" s="10">
        <v>70</v>
      </c>
      <c r="Q22" s="10">
        <v>0.154</v>
      </c>
      <c r="R22" s="10" t="s">
        <v>47</v>
      </c>
      <c r="S22" s="10">
        <v>67</v>
      </c>
      <c r="T22" s="10" t="str">
        <f t="shared" si="0"/>
        <v>No</v>
      </c>
      <c r="U22" s="13">
        <f t="shared" si="1"/>
        <v>5359.33</v>
      </c>
    </row>
    <row r="23" spans="1:21" x14ac:dyDescent="0.25">
      <c r="A23" s="10" t="s">
        <v>18</v>
      </c>
      <c r="B23" s="10" t="s">
        <v>20</v>
      </c>
      <c r="C23" s="10" t="s">
        <v>43</v>
      </c>
      <c r="D23" s="11" t="s">
        <v>44</v>
      </c>
      <c r="E23" s="10" t="s">
        <v>45</v>
      </c>
      <c r="F23" s="10" t="s">
        <v>41</v>
      </c>
      <c r="G23" s="10" t="s">
        <v>36</v>
      </c>
      <c r="H23" s="12">
        <v>79.989999999999995</v>
      </c>
      <c r="I23" s="10" t="s">
        <v>27</v>
      </c>
      <c r="J23" s="10" t="s">
        <v>37</v>
      </c>
      <c r="K23" s="10" t="s">
        <v>38</v>
      </c>
      <c r="L23" s="10" t="s">
        <v>46</v>
      </c>
      <c r="M23" s="10">
        <v>100</v>
      </c>
      <c r="N23" s="10">
        <v>27</v>
      </c>
      <c r="O23" s="10">
        <v>20</v>
      </c>
      <c r="P23" s="10">
        <v>70</v>
      </c>
      <c r="Q23" s="10">
        <v>0.154</v>
      </c>
      <c r="R23" s="10" t="s">
        <v>47</v>
      </c>
      <c r="S23" s="10">
        <v>24</v>
      </c>
      <c r="T23" s="10" t="str">
        <f t="shared" si="0"/>
        <v>No</v>
      </c>
      <c r="U23" s="13">
        <f t="shared" si="1"/>
        <v>1919.7599999999998</v>
      </c>
    </row>
    <row r="24" spans="1:21" x14ac:dyDescent="0.25">
      <c r="A24" s="10" t="s">
        <v>18</v>
      </c>
      <c r="B24" s="10" t="s">
        <v>20</v>
      </c>
      <c r="C24" s="10" t="s">
        <v>43</v>
      </c>
      <c r="D24" s="11" t="s">
        <v>44</v>
      </c>
      <c r="E24" s="10" t="s">
        <v>45</v>
      </c>
      <c r="F24" s="10" t="s">
        <v>41</v>
      </c>
      <c r="G24" s="10" t="s">
        <v>36</v>
      </c>
      <c r="H24" s="12">
        <v>79.989999999999995</v>
      </c>
      <c r="I24" s="10" t="s">
        <v>28</v>
      </c>
      <c r="J24" s="10" t="s">
        <v>37</v>
      </c>
      <c r="K24" s="10" t="s">
        <v>38</v>
      </c>
      <c r="L24" s="10" t="s">
        <v>46</v>
      </c>
      <c r="M24" s="10">
        <v>100</v>
      </c>
      <c r="N24" s="10">
        <v>27</v>
      </c>
      <c r="O24" s="10">
        <v>20</v>
      </c>
      <c r="P24" s="10">
        <v>70</v>
      </c>
      <c r="Q24" s="10">
        <v>0.154</v>
      </c>
      <c r="R24" s="10" t="s">
        <v>47</v>
      </c>
      <c r="S24" s="10">
        <v>24</v>
      </c>
      <c r="T24" s="10" t="str">
        <f t="shared" si="0"/>
        <v>No</v>
      </c>
      <c r="U24" s="13">
        <f t="shared" si="1"/>
        <v>1919.7599999999998</v>
      </c>
    </row>
    <row r="25" spans="1:21" x14ac:dyDescent="0.25">
      <c r="A25" s="10" t="s">
        <v>18</v>
      </c>
      <c r="B25" s="10" t="s">
        <v>20</v>
      </c>
      <c r="C25" s="10" t="s">
        <v>43</v>
      </c>
      <c r="D25" s="11" t="s">
        <v>44</v>
      </c>
      <c r="E25" s="10" t="s">
        <v>45</v>
      </c>
      <c r="F25" s="10" t="s">
        <v>41</v>
      </c>
      <c r="G25" s="10" t="s">
        <v>36</v>
      </c>
      <c r="H25" s="12">
        <v>79.989999999999995</v>
      </c>
      <c r="I25" s="10" t="s">
        <v>29</v>
      </c>
      <c r="J25" s="10" t="s">
        <v>37</v>
      </c>
      <c r="K25" s="10" t="s">
        <v>38</v>
      </c>
      <c r="L25" s="10" t="s">
        <v>46</v>
      </c>
      <c r="M25" s="10">
        <v>100</v>
      </c>
      <c r="N25" s="10">
        <v>27</v>
      </c>
      <c r="O25" s="10">
        <v>20</v>
      </c>
      <c r="P25" s="10">
        <v>70</v>
      </c>
      <c r="Q25" s="10">
        <v>0.154</v>
      </c>
      <c r="R25" s="10" t="s">
        <v>47</v>
      </c>
      <c r="S25" s="10">
        <v>2</v>
      </c>
      <c r="T25" s="10" t="str">
        <f t="shared" si="0"/>
        <v>Yes</v>
      </c>
      <c r="U25" s="13">
        <f t="shared" si="1"/>
        <v>159.97999999999999</v>
      </c>
    </row>
    <row r="26" spans="1:21" x14ac:dyDescent="0.25">
      <c r="A26" s="10" t="s">
        <v>18</v>
      </c>
      <c r="B26" s="10" t="s">
        <v>20</v>
      </c>
      <c r="C26" s="10" t="s">
        <v>43</v>
      </c>
      <c r="D26" s="11" t="s">
        <v>44</v>
      </c>
      <c r="E26" s="10" t="s">
        <v>45</v>
      </c>
      <c r="F26" s="10" t="s">
        <v>41</v>
      </c>
      <c r="G26" s="10" t="s">
        <v>36</v>
      </c>
      <c r="H26" s="12">
        <v>79.989999999999995</v>
      </c>
      <c r="I26" s="10" t="s">
        <v>30</v>
      </c>
      <c r="J26" s="10" t="s">
        <v>37</v>
      </c>
      <c r="K26" s="10" t="s">
        <v>38</v>
      </c>
      <c r="L26" s="10" t="s">
        <v>46</v>
      </c>
      <c r="M26" s="10">
        <v>100</v>
      </c>
      <c r="N26" s="10">
        <v>27</v>
      </c>
      <c r="O26" s="10">
        <v>20</v>
      </c>
      <c r="P26" s="10">
        <v>70</v>
      </c>
      <c r="Q26" s="10">
        <v>0.154</v>
      </c>
      <c r="R26" s="10" t="s">
        <v>47</v>
      </c>
      <c r="S26" s="10">
        <v>17</v>
      </c>
      <c r="T26" s="10" t="str">
        <f t="shared" si="0"/>
        <v>No</v>
      </c>
      <c r="U26" s="13">
        <f t="shared" si="1"/>
        <v>1359.83</v>
      </c>
    </row>
    <row r="27" spans="1:21" x14ac:dyDescent="0.25">
      <c r="A27" s="10" t="s">
        <v>18</v>
      </c>
      <c r="B27" s="10" t="s">
        <v>20</v>
      </c>
      <c r="C27" s="10" t="s">
        <v>43</v>
      </c>
      <c r="D27" s="11" t="s">
        <v>44</v>
      </c>
      <c r="E27" s="10" t="s">
        <v>45</v>
      </c>
      <c r="F27" s="10" t="s">
        <v>41</v>
      </c>
      <c r="G27" s="10" t="s">
        <v>36</v>
      </c>
      <c r="H27" s="12">
        <v>79.989999999999995</v>
      </c>
      <c r="I27" s="10" t="s">
        <v>31</v>
      </c>
      <c r="J27" s="10" t="s">
        <v>37</v>
      </c>
      <c r="K27" s="10" t="s">
        <v>38</v>
      </c>
      <c r="L27" s="10" t="s">
        <v>46</v>
      </c>
      <c r="M27" s="10">
        <v>100</v>
      </c>
      <c r="N27" s="10">
        <v>27</v>
      </c>
      <c r="O27" s="10">
        <v>20</v>
      </c>
      <c r="P27" s="10">
        <v>70</v>
      </c>
      <c r="Q27" s="10">
        <v>0.154</v>
      </c>
      <c r="R27" s="10" t="s">
        <v>47</v>
      </c>
      <c r="S27" s="10">
        <v>45</v>
      </c>
      <c r="T27" s="10" t="str">
        <f t="shared" si="0"/>
        <v>No</v>
      </c>
      <c r="U27" s="13">
        <f t="shared" si="1"/>
        <v>3599.5499999999997</v>
      </c>
    </row>
    <row r="28" spans="1:21" x14ac:dyDescent="0.25">
      <c r="A28" s="10" t="s">
        <v>18</v>
      </c>
      <c r="B28" s="10" t="s">
        <v>20</v>
      </c>
      <c r="C28" s="10" t="s">
        <v>43</v>
      </c>
      <c r="D28" s="11" t="s">
        <v>44</v>
      </c>
      <c r="E28" s="10" t="s">
        <v>45</v>
      </c>
      <c r="F28" s="10" t="s">
        <v>41</v>
      </c>
      <c r="G28" s="10" t="s">
        <v>36</v>
      </c>
      <c r="H28" s="12">
        <v>79.989999999999995</v>
      </c>
      <c r="I28" s="10" t="s">
        <v>33</v>
      </c>
      <c r="J28" s="10" t="s">
        <v>37</v>
      </c>
      <c r="K28" s="10" t="s">
        <v>38</v>
      </c>
      <c r="L28" s="10" t="s">
        <v>46</v>
      </c>
      <c r="M28" s="10">
        <v>100</v>
      </c>
      <c r="N28" s="10">
        <v>27</v>
      </c>
      <c r="O28" s="10">
        <v>20</v>
      </c>
      <c r="P28" s="10">
        <v>70</v>
      </c>
      <c r="Q28" s="10">
        <v>0.154</v>
      </c>
      <c r="R28" s="10" t="s">
        <v>47</v>
      </c>
      <c r="S28" s="10">
        <v>65</v>
      </c>
      <c r="T28" s="10" t="str">
        <f t="shared" si="0"/>
        <v>No</v>
      </c>
      <c r="U28" s="13">
        <f t="shared" si="1"/>
        <v>5199.3499999999995</v>
      </c>
    </row>
    <row r="29" spans="1:21" x14ac:dyDescent="0.25">
      <c r="A29" s="10" t="s">
        <v>18</v>
      </c>
      <c r="B29" s="10" t="s">
        <v>20</v>
      </c>
      <c r="C29" s="10" t="s">
        <v>43</v>
      </c>
      <c r="D29" s="11" t="s">
        <v>44</v>
      </c>
      <c r="E29" s="10" t="s">
        <v>45</v>
      </c>
      <c r="F29" s="10" t="s">
        <v>41</v>
      </c>
      <c r="G29" s="10" t="s">
        <v>36</v>
      </c>
      <c r="H29" s="12">
        <v>79.989999999999995</v>
      </c>
      <c r="I29" s="10" t="s">
        <v>32</v>
      </c>
      <c r="J29" s="10" t="s">
        <v>37</v>
      </c>
      <c r="K29" s="10" t="s">
        <v>38</v>
      </c>
      <c r="L29" s="10" t="s">
        <v>46</v>
      </c>
      <c r="M29" s="10">
        <v>100</v>
      </c>
      <c r="N29" s="10">
        <v>27</v>
      </c>
      <c r="O29" s="10">
        <v>20</v>
      </c>
      <c r="P29" s="10">
        <v>70</v>
      </c>
      <c r="Q29" s="10">
        <v>0.154</v>
      </c>
      <c r="R29" s="10" t="s">
        <v>47</v>
      </c>
      <c r="S29" s="10">
        <v>47</v>
      </c>
      <c r="T29" s="10" t="str">
        <f t="shared" si="0"/>
        <v>No</v>
      </c>
      <c r="U29" s="13">
        <f t="shared" si="1"/>
        <v>3759.5299999999997</v>
      </c>
    </row>
    <row r="30" spans="1:21" x14ac:dyDescent="0.25">
      <c r="A30" s="10" t="s">
        <v>18</v>
      </c>
      <c r="B30" s="10" t="s">
        <v>20</v>
      </c>
      <c r="C30" s="10" t="s">
        <v>48</v>
      </c>
      <c r="D30" s="11" t="s">
        <v>49</v>
      </c>
      <c r="E30" s="10" t="s">
        <v>50</v>
      </c>
      <c r="F30" s="10" t="s">
        <v>41</v>
      </c>
      <c r="G30" s="10" t="s">
        <v>36</v>
      </c>
      <c r="H30" s="12">
        <v>79.989999999999995</v>
      </c>
      <c r="I30" s="10" t="s">
        <v>19</v>
      </c>
      <c r="J30" s="10" t="s">
        <v>51</v>
      </c>
      <c r="K30" s="10" t="s">
        <v>52</v>
      </c>
      <c r="L30" s="10" t="s">
        <v>53</v>
      </c>
      <c r="M30" s="10">
        <v>100</v>
      </c>
      <c r="N30" s="10">
        <v>27</v>
      </c>
      <c r="O30" s="10">
        <v>20</v>
      </c>
      <c r="P30" s="10">
        <v>90</v>
      </c>
      <c r="Q30" s="10">
        <v>0.19800000000000001</v>
      </c>
      <c r="R30" s="10" t="s">
        <v>40</v>
      </c>
      <c r="S30" s="10">
        <v>39</v>
      </c>
      <c r="T30" s="10" t="str">
        <f t="shared" si="0"/>
        <v>No</v>
      </c>
      <c r="U30" s="13">
        <f t="shared" si="1"/>
        <v>3119.6099999999997</v>
      </c>
    </row>
    <row r="31" spans="1:21" x14ac:dyDescent="0.25">
      <c r="A31" s="10" t="s">
        <v>18</v>
      </c>
      <c r="B31" s="10" t="s">
        <v>20</v>
      </c>
      <c r="C31" s="10" t="s">
        <v>48</v>
      </c>
      <c r="D31" s="11" t="s">
        <v>49</v>
      </c>
      <c r="E31" s="10" t="s">
        <v>50</v>
      </c>
      <c r="F31" s="10" t="s">
        <v>41</v>
      </c>
      <c r="G31" s="10" t="s">
        <v>36</v>
      </c>
      <c r="H31" s="12">
        <v>79.989999999999995</v>
      </c>
      <c r="I31" s="10" t="s">
        <v>21</v>
      </c>
      <c r="J31" s="10" t="s">
        <v>51</v>
      </c>
      <c r="K31" s="10" t="s">
        <v>52</v>
      </c>
      <c r="L31" s="10" t="s">
        <v>53</v>
      </c>
      <c r="M31" s="10">
        <v>100</v>
      </c>
      <c r="N31" s="10">
        <v>27</v>
      </c>
      <c r="O31" s="10">
        <v>20</v>
      </c>
      <c r="P31" s="10">
        <v>90</v>
      </c>
      <c r="Q31" s="10">
        <v>0.19800000000000001</v>
      </c>
      <c r="R31" s="10" t="s">
        <v>40</v>
      </c>
      <c r="S31" s="10">
        <v>4</v>
      </c>
      <c r="T31" s="10" t="str">
        <f t="shared" si="0"/>
        <v>Yes</v>
      </c>
      <c r="U31" s="13">
        <f t="shared" si="1"/>
        <v>319.95999999999998</v>
      </c>
    </row>
    <row r="32" spans="1:21" x14ac:dyDescent="0.25">
      <c r="A32" s="10" t="s">
        <v>18</v>
      </c>
      <c r="B32" s="10" t="s">
        <v>20</v>
      </c>
      <c r="C32" s="10" t="s">
        <v>48</v>
      </c>
      <c r="D32" s="11" t="s">
        <v>49</v>
      </c>
      <c r="E32" s="10" t="s">
        <v>50</v>
      </c>
      <c r="F32" s="10" t="s">
        <v>41</v>
      </c>
      <c r="G32" s="10" t="s">
        <v>36</v>
      </c>
      <c r="H32" s="12">
        <v>79.989999999999995</v>
      </c>
      <c r="I32" s="10" t="s">
        <v>22</v>
      </c>
      <c r="J32" s="10" t="s">
        <v>51</v>
      </c>
      <c r="K32" s="10" t="s">
        <v>52</v>
      </c>
      <c r="L32" s="10" t="s">
        <v>53</v>
      </c>
      <c r="M32" s="10">
        <v>100</v>
      </c>
      <c r="N32" s="10">
        <v>27</v>
      </c>
      <c r="O32" s="10">
        <v>20</v>
      </c>
      <c r="P32" s="10">
        <v>90</v>
      </c>
      <c r="Q32" s="10">
        <v>0.19800000000000001</v>
      </c>
      <c r="R32" s="10" t="s">
        <v>40</v>
      </c>
      <c r="S32" s="10">
        <v>9</v>
      </c>
      <c r="T32" s="10" t="str">
        <f t="shared" si="0"/>
        <v>Yes</v>
      </c>
      <c r="U32" s="13">
        <f t="shared" si="1"/>
        <v>719.91</v>
      </c>
    </row>
    <row r="33" spans="1:21" x14ac:dyDescent="0.25">
      <c r="A33" s="10" t="s">
        <v>18</v>
      </c>
      <c r="B33" s="10" t="s">
        <v>20</v>
      </c>
      <c r="C33" s="10" t="s">
        <v>48</v>
      </c>
      <c r="D33" s="11" t="s">
        <v>49</v>
      </c>
      <c r="E33" s="10" t="s">
        <v>50</v>
      </c>
      <c r="F33" s="10" t="s">
        <v>41</v>
      </c>
      <c r="G33" s="10" t="s">
        <v>36</v>
      </c>
      <c r="H33" s="12">
        <v>79.989999999999995</v>
      </c>
      <c r="I33" s="10" t="s">
        <v>23</v>
      </c>
      <c r="J33" s="10" t="s">
        <v>51</v>
      </c>
      <c r="K33" s="10" t="s">
        <v>52</v>
      </c>
      <c r="L33" s="10" t="s">
        <v>53</v>
      </c>
      <c r="M33" s="10">
        <v>100</v>
      </c>
      <c r="N33" s="10">
        <v>27</v>
      </c>
      <c r="O33" s="10">
        <v>20</v>
      </c>
      <c r="P33" s="10">
        <v>90</v>
      </c>
      <c r="Q33" s="10">
        <v>0.19800000000000001</v>
      </c>
      <c r="R33" s="10" t="s">
        <v>40</v>
      </c>
      <c r="S33" s="10">
        <v>32</v>
      </c>
      <c r="T33" s="10" t="str">
        <f t="shared" si="0"/>
        <v>No</v>
      </c>
      <c r="U33" s="13">
        <f t="shared" si="1"/>
        <v>2559.6799999999998</v>
      </c>
    </row>
    <row r="34" spans="1:21" x14ac:dyDescent="0.25">
      <c r="A34" s="10" t="s">
        <v>18</v>
      </c>
      <c r="B34" s="10" t="s">
        <v>20</v>
      </c>
      <c r="C34" s="10" t="s">
        <v>48</v>
      </c>
      <c r="D34" s="11" t="s">
        <v>49</v>
      </c>
      <c r="E34" s="10" t="s">
        <v>50</v>
      </c>
      <c r="F34" s="10" t="s">
        <v>41</v>
      </c>
      <c r="G34" s="10" t="s">
        <v>36</v>
      </c>
      <c r="H34" s="12">
        <v>79.989999999999995</v>
      </c>
      <c r="I34" s="10" t="s">
        <v>24</v>
      </c>
      <c r="J34" s="10" t="s">
        <v>51</v>
      </c>
      <c r="K34" s="10" t="s">
        <v>52</v>
      </c>
      <c r="L34" s="10" t="s">
        <v>53</v>
      </c>
      <c r="M34" s="10">
        <v>100</v>
      </c>
      <c r="N34" s="10">
        <v>27</v>
      </c>
      <c r="O34" s="10">
        <v>20</v>
      </c>
      <c r="P34" s="10">
        <v>90</v>
      </c>
      <c r="Q34" s="10">
        <v>0.19800000000000001</v>
      </c>
      <c r="R34" s="10" t="s">
        <v>40</v>
      </c>
      <c r="S34" s="10">
        <v>6</v>
      </c>
      <c r="T34" s="10" t="str">
        <f t="shared" si="0"/>
        <v>Yes</v>
      </c>
      <c r="U34" s="13">
        <f t="shared" si="1"/>
        <v>479.93999999999994</v>
      </c>
    </row>
    <row r="35" spans="1:21" x14ac:dyDescent="0.25">
      <c r="A35" s="10" t="s">
        <v>18</v>
      </c>
      <c r="B35" s="10" t="s">
        <v>20</v>
      </c>
      <c r="C35" s="10" t="s">
        <v>48</v>
      </c>
      <c r="D35" s="11" t="s">
        <v>49</v>
      </c>
      <c r="E35" s="10" t="s">
        <v>50</v>
      </c>
      <c r="F35" s="10" t="s">
        <v>41</v>
      </c>
      <c r="G35" s="10" t="s">
        <v>36</v>
      </c>
      <c r="H35" s="12">
        <v>79.989999999999995</v>
      </c>
      <c r="I35" s="10" t="s">
        <v>25</v>
      </c>
      <c r="J35" s="10" t="s">
        <v>51</v>
      </c>
      <c r="K35" s="10" t="s">
        <v>52</v>
      </c>
      <c r="L35" s="10" t="s">
        <v>53</v>
      </c>
      <c r="M35" s="10">
        <v>100</v>
      </c>
      <c r="N35" s="10">
        <v>27</v>
      </c>
      <c r="O35" s="10">
        <v>20</v>
      </c>
      <c r="P35" s="10">
        <v>90</v>
      </c>
      <c r="Q35" s="10">
        <v>0.19800000000000001</v>
      </c>
      <c r="R35" s="10" t="s">
        <v>40</v>
      </c>
      <c r="S35" s="10">
        <v>38</v>
      </c>
      <c r="T35" s="10" t="str">
        <f t="shared" si="0"/>
        <v>No</v>
      </c>
      <c r="U35" s="13">
        <f t="shared" si="1"/>
        <v>3039.62</v>
      </c>
    </row>
    <row r="36" spans="1:21" x14ac:dyDescent="0.25">
      <c r="A36" s="10" t="s">
        <v>18</v>
      </c>
      <c r="B36" s="10" t="s">
        <v>20</v>
      </c>
      <c r="C36" s="10" t="s">
        <v>48</v>
      </c>
      <c r="D36" s="11" t="s">
        <v>49</v>
      </c>
      <c r="E36" s="10" t="s">
        <v>50</v>
      </c>
      <c r="F36" s="10" t="s">
        <v>41</v>
      </c>
      <c r="G36" s="10" t="s">
        <v>36</v>
      </c>
      <c r="H36" s="12">
        <v>79.989999999999995</v>
      </c>
      <c r="I36" s="10" t="s">
        <v>26</v>
      </c>
      <c r="J36" s="10" t="s">
        <v>51</v>
      </c>
      <c r="K36" s="10" t="s">
        <v>52</v>
      </c>
      <c r="L36" s="10" t="s">
        <v>53</v>
      </c>
      <c r="M36" s="10">
        <v>100</v>
      </c>
      <c r="N36" s="10">
        <v>27</v>
      </c>
      <c r="O36" s="10">
        <v>20</v>
      </c>
      <c r="P36" s="10">
        <v>90</v>
      </c>
      <c r="Q36" s="10">
        <v>0.19800000000000001</v>
      </c>
      <c r="R36" s="10" t="s">
        <v>40</v>
      </c>
      <c r="S36" s="10">
        <v>67</v>
      </c>
      <c r="T36" s="10" t="str">
        <f t="shared" si="0"/>
        <v>No</v>
      </c>
      <c r="U36" s="13">
        <f t="shared" si="1"/>
        <v>5359.33</v>
      </c>
    </row>
    <row r="37" spans="1:21" x14ac:dyDescent="0.25">
      <c r="A37" s="10" t="s">
        <v>18</v>
      </c>
      <c r="B37" s="10" t="s">
        <v>20</v>
      </c>
      <c r="C37" s="10" t="s">
        <v>48</v>
      </c>
      <c r="D37" s="11" t="s">
        <v>49</v>
      </c>
      <c r="E37" s="10" t="s">
        <v>50</v>
      </c>
      <c r="F37" s="10" t="s">
        <v>41</v>
      </c>
      <c r="G37" s="10" t="s">
        <v>36</v>
      </c>
      <c r="H37" s="12">
        <v>79.989999999999995</v>
      </c>
      <c r="I37" s="10" t="s">
        <v>27</v>
      </c>
      <c r="J37" s="10" t="s">
        <v>51</v>
      </c>
      <c r="K37" s="10" t="s">
        <v>52</v>
      </c>
      <c r="L37" s="10" t="s">
        <v>53</v>
      </c>
      <c r="M37" s="10">
        <v>100</v>
      </c>
      <c r="N37" s="10">
        <v>27</v>
      </c>
      <c r="O37" s="10">
        <v>20</v>
      </c>
      <c r="P37" s="10">
        <v>90</v>
      </c>
      <c r="Q37" s="10">
        <v>0.19800000000000001</v>
      </c>
      <c r="R37" s="10" t="s">
        <v>40</v>
      </c>
      <c r="S37" s="10">
        <v>29</v>
      </c>
      <c r="T37" s="10" t="str">
        <f t="shared" si="0"/>
        <v>No</v>
      </c>
      <c r="U37" s="13">
        <f t="shared" si="1"/>
        <v>2319.71</v>
      </c>
    </row>
    <row r="38" spans="1:21" x14ac:dyDescent="0.25">
      <c r="A38" s="10" t="s">
        <v>18</v>
      </c>
      <c r="B38" s="10" t="s">
        <v>20</v>
      </c>
      <c r="C38" s="10" t="s">
        <v>48</v>
      </c>
      <c r="D38" s="11" t="s">
        <v>49</v>
      </c>
      <c r="E38" s="10" t="s">
        <v>50</v>
      </c>
      <c r="F38" s="10" t="s">
        <v>41</v>
      </c>
      <c r="G38" s="10" t="s">
        <v>36</v>
      </c>
      <c r="H38" s="12">
        <v>79.989999999999995</v>
      </c>
      <c r="I38" s="10" t="s">
        <v>28</v>
      </c>
      <c r="J38" s="10" t="s">
        <v>51</v>
      </c>
      <c r="K38" s="10" t="s">
        <v>52</v>
      </c>
      <c r="L38" s="10" t="s">
        <v>53</v>
      </c>
      <c r="M38" s="10">
        <v>100</v>
      </c>
      <c r="N38" s="10">
        <v>27</v>
      </c>
      <c r="O38" s="10">
        <v>20</v>
      </c>
      <c r="P38" s="10">
        <v>90</v>
      </c>
      <c r="Q38" s="10">
        <v>0.19800000000000001</v>
      </c>
      <c r="R38" s="10" t="s">
        <v>40</v>
      </c>
      <c r="S38" s="10">
        <v>6</v>
      </c>
      <c r="T38" s="10" t="str">
        <f t="shared" si="0"/>
        <v>Yes</v>
      </c>
      <c r="U38" s="13">
        <f t="shared" si="1"/>
        <v>479.93999999999994</v>
      </c>
    </row>
    <row r="39" spans="1:21" x14ac:dyDescent="0.25">
      <c r="A39" s="10" t="s">
        <v>18</v>
      </c>
      <c r="B39" s="10" t="s">
        <v>20</v>
      </c>
      <c r="C39" s="10" t="s">
        <v>48</v>
      </c>
      <c r="D39" s="11" t="s">
        <v>49</v>
      </c>
      <c r="E39" s="10" t="s">
        <v>50</v>
      </c>
      <c r="F39" s="10" t="s">
        <v>41</v>
      </c>
      <c r="G39" s="10" t="s">
        <v>36</v>
      </c>
      <c r="H39" s="12">
        <v>79.989999999999995</v>
      </c>
      <c r="I39" s="10" t="s">
        <v>29</v>
      </c>
      <c r="J39" s="10" t="s">
        <v>51</v>
      </c>
      <c r="K39" s="10" t="s">
        <v>52</v>
      </c>
      <c r="L39" s="10" t="s">
        <v>53</v>
      </c>
      <c r="M39" s="10">
        <v>100</v>
      </c>
      <c r="N39" s="10">
        <v>27</v>
      </c>
      <c r="O39" s="10">
        <v>20</v>
      </c>
      <c r="P39" s="10">
        <v>90</v>
      </c>
      <c r="Q39" s="10">
        <v>0.19800000000000001</v>
      </c>
      <c r="R39" s="10" t="s">
        <v>40</v>
      </c>
      <c r="S39" s="10">
        <v>32</v>
      </c>
      <c r="T39" s="10" t="str">
        <f t="shared" si="0"/>
        <v>No</v>
      </c>
      <c r="U39" s="13">
        <f t="shared" si="1"/>
        <v>2559.6799999999998</v>
      </c>
    </row>
    <row r="40" spans="1:21" x14ac:dyDescent="0.25">
      <c r="A40" s="10" t="s">
        <v>18</v>
      </c>
      <c r="B40" s="10" t="s">
        <v>20</v>
      </c>
      <c r="C40" s="10" t="s">
        <v>48</v>
      </c>
      <c r="D40" s="11" t="s">
        <v>49</v>
      </c>
      <c r="E40" s="10" t="s">
        <v>50</v>
      </c>
      <c r="F40" s="10" t="s">
        <v>41</v>
      </c>
      <c r="G40" s="10" t="s">
        <v>36</v>
      </c>
      <c r="H40" s="12">
        <v>79.989999999999995</v>
      </c>
      <c r="I40" s="10" t="s">
        <v>30</v>
      </c>
      <c r="J40" s="10" t="s">
        <v>51</v>
      </c>
      <c r="K40" s="10" t="s">
        <v>52</v>
      </c>
      <c r="L40" s="10" t="s">
        <v>53</v>
      </c>
      <c r="M40" s="10">
        <v>100</v>
      </c>
      <c r="N40" s="10">
        <v>27</v>
      </c>
      <c r="O40" s="10">
        <v>20</v>
      </c>
      <c r="P40" s="10">
        <v>90</v>
      </c>
      <c r="Q40" s="10">
        <v>0.19800000000000001</v>
      </c>
      <c r="R40" s="10" t="s">
        <v>40</v>
      </c>
      <c r="S40" s="10">
        <v>8</v>
      </c>
      <c r="T40" s="10" t="str">
        <f t="shared" si="0"/>
        <v>Yes</v>
      </c>
      <c r="U40" s="13">
        <f t="shared" si="1"/>
        <v>639.91999999999996</v>
      </c>
    </row>
    <row r="41" spans="1:21" x14ac:dyDescent="0.25">
      <c r="A41" s="10" t="s">
        <v>18</v>
      </c>
      <c r="B41" s="10" t="s">
        <v>20</v>
      </c>
      <c r="C41" s="10" t="s">
        <v>48</v>
      </c>
      <c r="D41" s="11" t="s">
        <v>49</v>
      </c>
      <c r="E41" s="10" t="s">
        <v>50</v>
      </c>
      <c r="F41" s="10" t="s">
        <v>41</v>
      </c>
      <c r="G41" s="10" t="s">
        <v>36</v>
      </c>
      <c r="H41" s="12">
        <v>79.989999999999995</v>
      </c>
      <c r="I41" s="10" t="s">
        <v>31</v>
      </c>
      <c r="J41" s="10" t="s">
        <v>51</v>
      </c>
      <c r="K41" s="10" t="s">
        <v>52</v>
      </c>
      <c r="L41" s="10" t="s">
        <v>53</v>
      </c>
      <c r="M41" s="10">
        <v>100</v>
      </c>
      <c r="N41" s="10">
        <v>27</v>
      </c>
      <c r="O41" s="10">
        <v>20</v>
      </c>
      <c r="P41" s="10">
        <v>90</v>
      </c>
      <c r="Q41" s="10">
        <v>0.19800000000000001</v>
      </c>
      <c r="R41" s="10" t="s">
        <v>40</v>
      </c>
      <c r="S41" s="10">
        <v>27</v>
      </c>
      <c r="T41" s="10" t="str">
        <f t="shared" si="0"/>
        <v>No</v>
      </c>
      <c r="U41" s="13">
        <f t="shared" si="1"/>
        <v>2159.73</v>
      </c>
    </row>
    <row r="42" spans="1:21" x14ac:dyDescent="0.25">
      <c r="A42" s="10" t="s">
        <v>18</v>
      </c>
      <c r="B42" s="10" t="s">
        <v>20</v>
      </c>
      <c r="C42" s="10" t="s">
        <v>48</v>
      </c>
      <c r="D42" s="11" t="s">
        <v>49</v>
      </c>
      <c r="E42" s="10" t="s">
        <v>50</v>
      </c>
      <c r="F42" s="10" t="s">
        <v>41</v>
      </c>
      <c r="G42" s="10" t="s">
        <v>36</v>
      </c>
      <c r="H42" s="12">
        <v>79.989999999999995</v>
      </c>
      <c r="I42" s="10" t="s">
        <v>33</v>
      </c>
      <c r="J42" s="10" t="s">
        <v>51</v>
      </c>
      <c r="K42" s="10" t="s">
        <v>52</v>
      </c>
      <c r="L42" s="10" t="s">
        <v>53</v>
      </c>
      <c r="M42" s="10">
        <v>100</v>
      </c>
      <c r="N42" s="10">
        <v>27</v>
      </c>
      <c r="O42" s="10">
        <v>20</v>
      </c>
      <c r="P42" s="10">
        <v>90</v>
      </c>
      <c r="Q42" s="10">
        <v>0.19800000000000001</v>
      </c>
      <c r="R42" s="10" t="s">
        <v>40</v>
      </c>
      <c r="S42" s="10">
        <v>50</v>
      </c>
      <c r="T42" s="10" t="str">
        <f t="shared" si="0"/>
        <v>No</v>
      </c>
      <c r="U42" s="13">
        <f t="shared" si="1"/>
        <v>3999.4999999999995</v>
      </c>
    </row>
    <row r="43" spans="1:21" x14ac:dyDescent="0.25">
      <c r="A43" s="10" t="s">
        <v>18</v>
      </c>
      <c r="B43" s="10" t="s">
        <v>20</v>
      </c>
      <c r="C43" s="10" t="s">
        <v>48</v>
      </c>
      <c r="D43" s="11" t="s">
        <v>49</v>
      </c>
      <c r="E43" s="10" t="s">
        <v>50</v>
      </c>
      <c r="F43" s="10" t="s">
        <v>41</v>
      </c>
      <c r="G43" s="10" t="s">
        <v>36</v>
      </c>
      <c r="H43" s="12">
        <v>79.989999999999995</v>
      </c>
      <c r="I43" s="10" t="s">
        <v>32</v>
      </c>
      <c r="J43" s="10" t="s">
        <v>51</v>
      </c>
      <c r="K43" s="10" t="s">
        <v>52</v>
      </c>
      <c r="L43" s="10" t="s">
        <v>53</v>
      </c>
      <c r="M43" s="10">
        <v>100</v>
      </c>
      <c r="N43" s="10">
        <v>27</v>
      </c>
      <c r="O43" s="10">
        <v>20</v>
      </c>
      <c r="P43" s="10">
        <v>90</v>
      </c>
      <c r="Q43" s="10">
        <v>0.19800000000000001</v>
      </c>
      <c r="R43" s="10" t="s">
        <v>40</v>
      </c>
      <c r="S43" s="10">
        <v>44</v>
      </c>
      <c r="T43" s="10" t="str">
        <f t="shared" si="0"/>
        <v>No</v>
      </c>
      <c r="U43" s="13">
        <f t="shared" si="1"/>
        <v>3519.56</v>
      </c>
    </row>
    <row r="44" spans="1:21" x14ac:dyDescent="0.25">
      <c r="A44" s="10" t="s">
        <v>18</v>
      </c>
      <c r="B44" s="10" t="s">
        <v>20</v>
      </c>
      <c r="C44" s="10" t="s">
        <v>48</v>
      </c>
      <c r="D44" s="11" t="s">
        <v>96</v>
      </c>
      <c r="E44" s="10" t="s">
        <v>54</v>
      </c>
      <c r="F44" s="10" t="s">
        <v>41</v>
      </c>
      <c r="G44" s="10" t="s">
        <v>36</v>
      </c>
      <c r="H44" s="12">
        <v>199</v>
      </c>
      <c r="I44" s="10" t="s">
        <v>19</v>
      </c>
      <c r="J44" s="10" t="s">
        <v>51</v>
      </c>
      <c r="K44" s="10" t="s">
        <v>52</v>
      </c>
      <c r="L44" s="10" t="s">
        <v>55</v>
      </c>
      <c r="M44" s="10">
        <v>100</v>
      </c>
      <c r="N44" s="10">
        <v>27</v>
      </c>
      <c r="O44" s="10">
        <v>20</v>
      </c>
      <c r="P44" s="10">
        <v>91</v>
      </c>
      <c r="Q44" s="10">
        <v>0.2</v>
      </c>
      <c r="R44" s="10" t="s">
        <v>40</v>
      </c>
      <c r="S44" s="10">
        <v>59</v>
      </c>
      <c r="T44" s="10" t="str">
        <f t="shared" si="0"/>
        <v>No</v>
      </c>
      <c r="U44" s="13">
        <f t="shared" si="1"/>
        <v>11741</v>
      </c>
    </row>
    <row r="45" spans="1:21" x14ac:dyDescent="0.25">
      <c r="A45" s="10" t="s">
        <v>18</v>
      </c>
      <c r="B45" s="10" t="s">
        <v>20</v>
      </c>
      <c r="C45" s="10" t="s">
        <v>48</v>
      </c>
      <c r="D45" s="11" t="s">
        <v>96</v>
      </c>
      <c r="E45" s="10" t="s">
        <v>54</v>
      </c>
      <c r="F45" s="10" t="s">
        <v>41</v>
      </c>
      <c r="G45" s="10" t="s">
        <v>36</v>
      </c>
      <c r="H45" s="12">
        <v>199</v>
      </c>
      <c r="I45" s="10" t="s">
        <v>21</v>
      </c>
      <c r="J45" s="10" t="s">
        <v>51</v>
      </c>
      <c r="K45" s="10" t="s">
        <v>52</v>
      </c>
      <c r="L45" s="10" t="s">
        <v>55</v>
      </c>
      <c r="M45" s="10">
        <v>100</v>
      </c>
      <c r="N45" s="10">
        <v>27</v>
      </c>
      <c r="O45" s="10">
        <v>20</v>
      </c>
      <c r="P45" s="10">
        <v>91</v>
      </c>
      <c r="Q45" s="10">
        <v>0.2</v>
      </c>
      <c r="R45" s="10" t="s">
        <v>40</v>
      </c>
      <c r="S45" s="10">
        <v>32</v>
      </c>
      <c r="T45" s="10" t="str">
        <f t="shared" si="0"/>
        <v>No</v>
      </c>
      <c r="U45" s="13">
        <f t="shared" si="1"/>
        <v>6368</v>
      </c>
    </row>
    <row r="46" spans="1:21" x14ac:dyDescent="0.25">
      <c r="A46" s="10" t="s">
        <v>18</v>
      </c>
      <c r="B46" s="10" t="s">
        <v>20</v>
      </c>
      <c r="C46" s="10" t="s">
        <v>48</v>
      </c>
      <c r="D46" s="11" t="s">
        <v>96</v>
      </c>
      <c r="E46" s="10" t="s">
        <v>54</v>
      </c>
      <c r="F46" s="10" t="s">
        <v>41</v>
      </c>
      <c r="G46" s="10" t="s">
        <v>36</v>
      </c>
      <c r="H46" s="12">
        <v>199</v>
      </c>
      <c r="I46" s="10" t="s">
        <v>22</v>
      </c>
      <c r="J46" s="10" t="s">
        <v>51</v>
      </c>
      <c r="K46" s="10" t="s">
        <v>52</v>
      </c>
      <c r="L46" s="10" t="s">
        <v>55</v>
      </c>
      <c r="M46" s="10">
        <v>100</v>
      </c>
      <c r="N46" s="10">
        <v>27</v>
      </c>
      <c r="O46" s="10">
        <v>20</v>
      </c>
      <c r="P46" s="10">
        <v>91</v>
      </c>
      <c r="Q46" s="10">
        <v>0.2</v>
      </c>
      <c r="R46" s="10" t="s">
        <v>40</v>
      </c>
      <c r="S46" s="10">
        <v>2</v>
      </c>
      <c r="T46" s="10" t="str">
        <f t="shared" si="0"/>
        <v>Yes</v>
      </c>
      <c r="U46" s="13">
        <f t="shared" si="1"/>
        <v>398</v>
      </c>
    </row>
    <row r="47" spans="1:21" x14ac:dyDescent="0.25">
      <c r="A47" s="10" t="s">
        <v>18</v>
      </c>
      <c r="B47" s="10" t="s">
        <v>20</v>
      </c>
      <c r="C47" s="10" t="s">
        <v>48</v>
      </c>
      <c r="D47" s="11" t="s">
        <v>96</v>
      </c>
      <c r="E47" s="10" t="s">
        <v>54</v>
      </c>
      <c r="F47" s="10" t="s">
        <v>41</v>
      </c>
      <c r="G47" s="10" t="s">
        <v>36</v>
      </c>
      <c r="H47" s="12">
        <v>199</v>
      </c>
      <c r="I47" s="10" t="s">
        <v>23</v>
      </c>
      <c r="J47" s="10" t="s">
        <v>51</v>
      </c>
      <c r="K47" s="10" t="s">
        <v>52</v>
      </c>
      <c r="L47" s="10" t="s">
        <v>55</v>
      </c>
      <c r="M47" s="10">
        <v>100</v>
      </c>
      <c r="N47" s="10">
        <v>27</v>
      </c>
      <c r="O47" s="10">
        <v>20</v>
      </c>
      <c r="P47" s="10">
        <v>91</v>
      </c>
      <c r="Q47" s="10">
        <v>0.2</v>
      </c>
      <c r="R47" s="10" t="s">
        <v>40</v>
      </c>
      <c r="S47" s="10">
        <v>44</v>
      </c>
      <c r="T47" s="10" t="str">
        <f t="shared" si="0"/>
        <v>No</v>
      </c>
      <c r="U47" s="13">
        <f t="shared" si="1"/>
        <v>8756</v>
      </c>
    </row>
    <row r="48" spans="1:21" x14ac:dyDescent="0.25">
      <c r="A48" s="10" t="s">
        <v>18</v>
      </c>
      <c r="B48" s="10" t="s">
        <v>20</v>
      </c>
      <c r="C48" s="10" t="s">
        <v>48</v>
      </c>
      <c r="D48" s="11" t="s">
        <v>96</v>
      </c>
      <c r="E48" s="10" t="s">
        <v>54</v>
      </c>
      <c r="F48" s="10" t="s">
        <v>41</v>
      </c>
      <c r="G48" s="10" t="s">
        <v>36</v>
      </c>
      <c r="H48" s="12">
        <v>199</v>
      </c>
      <c r="I48" s="10" t="s">
        <v>24</v>
      </c>
      <c r="J48" s="10" t="s">
        <v>51</v>
      </c>
      <c r="K48" s="10" t="s">
        <v>52</v>
      </c>
      <c r="L48" s="10" t="s">
        <v>55</v>
      </c>
      <c r="M48" s="10">
        <v>100</v>
      </c>
      <c r="N48" s="10">
        <v>27</v>
      </c>
      <c r="O48" s="10">
        <v>20</v>
      </c>
      <c r="P48" s="10">
        <v>91</v>
      </c>
      <c r="Q48" s="10">
        <v>0.2</v>
      </c>
      <c r="R48" s="10" t="s">
        <v>40</v>
      </c>
      <c r="S48" s="10">
        <v>31</v>
      </c>
      <c r="T48" s="10" t="str">
        <f t="shared" si="0"/>
        <v>No</v>
      </c>
      <c r="U48" s="13">
        <f t="shared" si="1"/>
        <v>6169</v>
      </c>
    </row>
    <row r="49" spans="1:21" x14ac:dyDescent="0.25">
      <c r="A49" s="10" t="s">
        <v>18</v>
      </c>
      <c r="B49" s="10" t="s">
        <v>20</v>
      </c>
      <c r="C49" s="10" t="s">
        <v>48</v>
      </c>
      <c r="D49" s="11" t="s">
        <v>96</v>
      </c>
      <c r="E49" s="10" t="s">
        <v>54</v>
      </c>
      <c r="F49" s="10" t="s">
        <v>41</v>
      </c>
      <c r="G49" s="10" t="s">
        <v>36</v>
      </c>
      <c r="H49" s="12">
        <v>199</v>
      </c>
      <c r="I49" s="10" t="s">
        <v>25</v>
      </c>
      <c r="J49" s="10" t="s">
        <v>51</v>
      </c>
      <c r="K49" s="10" t="s">
        <v>52</v>
      </c>
      <c r="L49" s="10" t="s">
        <v>55</v>
      </c>
      <c r="M49" s="10">
        <v>100</v>
      </c>
      <c r="N49" s="10">
        <v>27</v>
      </c>
      <c r="O49" s="10">
        <v>20</v>
      </c>
      <c r="P49" s="10">
        <v>91</v>
      </c>
      <c r="Q49" s="10">
        <v>0.2</v>
      </c>
      <c r="R49" s="10" t="s">
        <v>40</v>
      </c>
      <c r="S49" s="10">
        <v>36</v>
      </c>
      <c r="T49" s="10" t="str">
        <f t="shared" si="0"/>
        <v>No</v>
      </c>
      <c r="U49" s="13">
        <f t="shared" si="1"/>
        <v>7164</v>
      </c>
    </row>
    <row r="50" spans="1:21" x14ac:dyDescent="0.25">
      <c r="A50" s="10" t="s">
        <v>18</v>
      </c>
      <c r="B50" s="10" t="s">
        <v>20</v>
      </c>
      <c r="C50" s="10" t="s">
        <v>48</v>
      </c>
      <c r="D50" s="11" t="s">
        <v>96</v>
      </c>
      <c r="E50" s="10" t="s">
        <v>54</v>
      </c>
      <c r="F50" s="10" t="s">
        <v>41</v>
      </c>
      <c r="G50" s="10" t="s">
        <v>36</v>
      </c>
      <c r="H50" s="12">
        <v>199</v>
      </c>
      <c r="I50" s="10" t="s">
        <v>26</v>
      </c>
      <c r="J50" s="10" t="s">
        <v>51</v>
      </c>
      <c r="K50" s="10" t="s">
        <v>52</v>
      </c>
      <c r="L50" s="10" t="s">
        <v>55</v>
      </c>
      <c r="M50" s="10">
        <v>100</v>
      </c>
      <c r="N50" s="10">
        <v>27</v>
      </c>
      <c r="O50" s="10">
        <v>20</v>
      </c>
      <c r="P50" s="10">
        <v>91</v>
      </c>
      <c r="Q50" s="10">
        <v>0.2</v>
      </c>
      <c r="R50" s="10" t="s">
        <v>40</v>
      </c>
      <c r="S50" s="10">
        <v>37</v>
      </c>
      <c r="T50" s="10" t="str">
        <f t="shared" si="0"/>
        <v>No</v>
      </c>
      <c r="U50" s="13">
        <f t="shared" si="1"/>
        <v>7363</v>
      </c>
    </row>
    <row r="51" spans="1:21" x14ac:dyDescent="0.25">
      <c r="A51" s="10" t="s">
        <v>18</v>
      </c>
      <c r="B51" s="10" t="s">
        <v>20</v>
      </c>
      <c r="C51" s="10" t="s">
        <v>48</v>
      </c>
      <c r="D51" s="11" t="s">
        <v>96</v>
      </c>
      <c r="E51" s="10" t="s">
        <v>54</v>
      </c>
      <c r="F51" s="10" t="s">
        <v>41</v>
      </c>
      <c r="G51" s="10" t="s">
        <v>36</v>
      </c>
      <c r="H51" s="12">
        <v>199</v>
      </c>
      <c r="I51" s="10" t="s">
        <v>27</v>
      </c>
      <c r="J51" s="10" t="s">
        <v>51</v>
      </c>
      <c r="K51" s="10" t="s">
        <v>52</v>
      </c>
      <c r="L51" s="10" t="s">
        <v>55</v>
      </c>
      <c r="M51" s="10">
        <v>100</v>
      </c>
      <c r="N51" s="10">
        <v>27</v>
      </c>
      <c r="O51" s="10">
        <v>20</v>
      </c>
      <c r="P51" s="10">
        <v>91</v>
      </c>
      <c r="Q51" s="10">
        <v>0.2</v>
      </c>
      <c r="R51" s="10" t="s">
        <v>40</v>
      </c>
      <c r="S51" s="10">
        <v>39</v>
      </c>
      <c r="T51" s="10" t="str">
        <f t="shared" si="0"/>
        <v>No</v>
      </c>
      <c r="U51" s="13">
        <f t="shared" si="1"/>
        <v>7761</v>
      </c>
    </row>
    <row r="52" spans="1:21" x14ac:dyDescent="0.25">
      <c r="A52" s="10" t="s">
        <v>18</v>
      </c>
      <c r="B52" s="10" t="s">
        <v>20</v>
      </c>
      <c r="C52" s="10" t="s">
        <v>48</v>
      </c>
      <c r="D52" s="11" t="s">
        <v>96</v>
      </c>
      <c r="E52" s="10" t="s">
        <v>54</v>
      </c>
      <c r="F52" s="10" t="s">
        <v>41</v>
      </c>
      <c r="G52" s="10" t="s">
        <v>36</v>
      </c>
      <c r="H52" s="12">
        <v>199</v>
      </c>
      <c r="I52" s="10" t="s">
        <v>28</v>
      </c>
      <c r="J52" s="10" t="s">
        <v>51</v>
      </c>
      <c r="K52" s="10" t="s">
        <v>52</v>
      </c>
      <c r="L52" s="10" t="s">
        <v>55</v>
      </c>
      <c r="M52" s="10">
        <v>100</v>
      </c>
      <c r="N52" s="10">
        <v>27</v>
      </c>
      <c r="O52" s="10">
        <v>20</v>
      </c>
      <c r="P52" s="10">
        <v>91</v>
      </c>
      <c r="Q52" s="10">
        <v>0.2</v>
      </c>
      <c r="R52" s="10" t="s">
        <v>40</v>
      </c>
      <c r="S52" s="10">
        <v>74</v>
      </c>
      <c r="T52" s="10" t="str">
        <f t="shared" si="0"/>
        <v>No</v>
      </c>
      <c r="U52" s="13">
        <f t="shared" si="1"/>
        <v>14726</v>
      </c>
    </row>
    <row r="53" spans="1:21" x14ac:dyDescent="0.25">
      <c r="A53" s="10" t="s">
        <v>18</v>
      </c>
      <c r="B53" s="10" t="s">
        <v>20</v>
      </c>
      <c r="C53" s="10" t="s">
        <v>48</v>
      </c>
      <c r="D53" s="11" t="s">
        <v>96</v>
      </c>
      <c r="E53" s="10" t="s">
        <v>54</v>
      </c>
      <c r="F53" s="10" t="s">
        <v>41</v>
      </c>
      <c r="G53" s="10" t="s">
        <v>36</v>
      </c>
      <c r="H53" s="12">
        <v>199</v>
      </c>
      <c r="I53" s="10" t="s">
        <v>29</v>
      </c>
      <c r="J53" s="10" t="s">
        <v>51</v>
      </c>
      <c r="K53" s="10" t="s">
        <v>52</v>
      </c>
      <c r="L53" s="10" t="s">
        <v>55</v>
      </c>
      <c r="M53" s="10">
        <v>100</v>
      </c>
      <c r="N53" s="10">
        <v>27</v>
      </c>
      <c r="O53" s="10">
        <v>20</v>
      </c>
      <c r="P53" s="10">
        <v>91</v>
      </c>
      <c r="Q53" s="10">
        <v>0.2</v>
      </c>
      <c r="R53" s="10" t="s">
        <v>40</v>
      </c>
      <c r="S53" s="10">
        <v>73</v>
      </c>
      <c r="T53" s="10" t="str">
        <f t="shared" si="0"/>
        <v>No</v>
      </c>
      <c r="U53" s="13">
        <f t="shared" si="1"/>
        <v>14527</v>
      </c>
    </row>
    <row r="54" spans="1:21" x14ac:dyDescent="0.25">
      <c r="A54" s="10" t="s">
        <v>18</v>
      </c>
      <c r="B54" s="10" t="s">
        <v>20</v>
      </c>
      <c r="C54" s="10" t="s">
        <v>48</v>
      </c>
      <c r="D54" s="11" t="s">
        <v>96</v>
      </c>
      <c r="E54" s="10" t="s">
        <v>54</v>
      </c>
      <c r="F54" s="10" t="s">
        <v>41</v>
      </c>
      <c r="G54" s="10" t="s">
        <v>36</v>
      </c>
      <c r="H54" s="12">
        <v>199</v>
      </c>
      <c r="I54" s="10" t="s">
        <v>30</v>
      </c>
      <c r="J54" s="10" t="s">
        <v>51</v>
      </c>
      <c r="K54" s="10" t="s">
        <v>52</v>
      </c>
      <c r="L54" s="10" t="s">
        <v>55</v>
      </c>
      <c r="M54" s="10">
        <v>100</v>
      </c>
      <c r="N54" s="10">
        <v>27</v>
      </c>
      <c r="O54" s="10">
        <v>20</v>
      </c>
      <c r="P54" s="10">
        <v>91</v>
      </c>
      <c r="Q54" s="10">
        <v>0.2</v>
      </c>
      <c r="R54" s="10" t="s">
        <v>40</v>
      </c>
      <c r="S54" s="10">
        <v>55</v>
      </c>
      <c r="T54" s="10" t="str">
        <f t="shared" si="0"/>
        <v>No</v>
      </c>
      <c r="U54" s="13">
        <f t="shared" si="1"/>
        <v>10945</v>
      </c>
    </row>
    <row r="55" spans="1:21" x14ac:dyDescent="0.25">
      <c r="A55" s="10" t="s">
        <v>18</v>
      </c>
      <c r="B55" s="10" t="s">
        <v>20</v>
      </c>
      <c r="C55" s="10" t="s">
        <v>48</v>
      </c>
      <c r="D55" s="11" t="s">
        <v>96</v>
      </c>
      <c r="E55" s="10" t="s">
        <v>54</v>
      </c>
      <c r="F55" s="10" t="s">
        <v>41</v>
      </c>
      <c r="G55" s="10" t="s">
        <v>36</v>
      </c>
      <c r="H55" s="12">
        <v>199</v>
      </c>
      <c r="I55" s="10" t="s">
        <v>31</v>
      </c>
      <c r="J55" s="10" t="s">
        <v>51</v>
      </c>
      <c r="K55" s="10" t="s">
        <v>52</v>
      </c>
      <c r="L55" s="10" t="s">
        <v>55</v>
      </c>
      <c r="M55" s="10">
        <v>100</v>
      </c>
      <c r="N55" s="10">
        <v>27</v>
      </c>
      <c r="O55" s="10">
        <v>20</v>
      </c>
      <c r="P55" s="10">
        <v>91</v>
      </c>
      <c r="Q55" s="10">
        <v>0.2</v>
      </c>
      <c r="R55" s="10" t="s">
        <v>40</v>
      </c>
      <c r="S55" s="10">
        <v>30</v>
      </c>
      <c r="T55" s="10" t="str">
        <f t="shared" si="0"/>
        <v>No</v>
      </c>
      <c r="U55" s="13">
        <f t="shared" si="1"/>
        <v>5970</v>
      </c>
    </row>
    <row r="56" spans="1:21" x14ac:dyDescent="0.25">
      <c r="A56" s="10" t="s">
        <v>18</v>
      </c>
      <c r="B56" s="10" t="s">
        <v>20</v>
      </c>
      <c r="C56" s="10" t="s">
        <v>48</v>
      </c>
      <c r="D56" s="11" t="s">
        <v>96</v>
      </c>
      <c r="E56" s="10" t="s">
        <v>54</v>
      </c>
      <c r="F56" s="10" t="s">
        <v>41</v>
      </c>
      <c r="G56" s="10" t="s">
        <v>36</v>
      </c>
      <c r="H56" s="12">
        <v>199</v>
      </c>
      <c r="I56" s="10" t="s">
        <v>33</v>
      </c>
      <c r="J56" s="10" t="s">
        <v>51</v>
      </c>
      <c r="K56" s="10" t="s">
        <v>52</v>
      </c>
      <c r="L56" s="10" t="s">
        <v>55</v>
      </c>
      <c r="M56" s="10">
        <v>100</v>
      </c>
      <c r="N56" s="10">
        <v>27</v>
      </c>
      <c r="O56" s="10">
        <v>20</v>
      </c>
      <c r="P56" s="10">
        <v>91</v>
      </c>
      <c r="Q56" s="10">
        <v>0.2</v>
      </c>
      <c r="R56" s="10" t="s">
        <v>40</v>
      </c>
      <c r="S56" s="10">
        <v>12</v>
      </c>
      <c r="T56" s="10" t="str">
        <f t="shared" si="0"/>
        <v>No</v>
      </c>
      <c r="U56" s="13">
        <f t="shared" si="1"/>
        <v>2388</v>
      </c>
    </row>
    <row r="57" spans="1:21" x14ac:dyDescent="0.25">
      <c r="A57" s="10" t="s">
        <v>18</v>
      </c>
      <c r="B57" s="10" t="s">
        <v>20</v>
      </c>
      <c r="C57" s="10" t="s">
        <v>48</v>
      </c>
      <c r="D57" s="11" t="s">
        <v>96</v>
      </c>
      <c r="E57" s="10" t="s">
        <v>54</v>
      </c>
      <c r="F57" s="10" t="s">
        <v>41</v>
      </c>
      <c r="G57" s="10" t="s">
        <v>36</v>
      </c>
      <c r="H57" s="12">
        <v>199</v>
      </c>
      <c r="I57" s="10" t="s">
        <v>32</v>
      </c>
      <c r="J57" s="10" t="s">
        <v>51</v>
      </c>
      <c r="K57" s="10" t="s">
        <v>52</v>
      </c>
      <c r="L57" s="10" t="s">
        <v>55</v>
      </c>
      <c r="M57" s="10">
        <v>100</v>
      </c>
      <c r="N57" s="10">
        <v>27</v>
      </c>
      <c r="O57" s="10">
        <v>20</v>
      </c>
      <c r="P57" s="10">
        <v>91</v>
      </c>
      <c r="Q57" s="10">
        <v>0.2</v>
      </c>
      <c r="R57" s="10" t="s">
        <v>40</v>
      </c>
      <c r="S57" s="10">
        <v>27</v>
      </c>
      <c r="T57" s="10" t="str">
        <f t="shared" si="0"/>
        <v>No</v>
      </c>
      <c r="U57" s="13">
        <f t="shared" si="1"/>
        <v>5373</v>
      </c>
    </row>
    <row r="58" spans="1:21" x14ac:dyDescent="0.25">
      <c r="A58" s="10" t="s">
        <v>18</v>
      </c>
      <c r="B58" s="10" t="s">
        <v>20</v>
      </c>
      <c r="C58" s="10" t="s">
        <v>56</v>
      </c>
      <c r="D58" s="11" t="s">
        <v>57</v>
      </c>
      <c r="E58" s="10" t="s">
        <v>58</v>
      </c>
      <c r="F58" s="10" t="s">
        <v>41</v>
      </c>
      <c r="G58" s="10" t="s">
        <v>36</v>
      </c>
      <c r="H58" s="12">
        <v>99.99</v>
      </c>
      <c r="I58" s="10" t="s">
        <v>19</v>
      </c>
      <c r="J58" s="10" t="s">
        <v>51</v>
      </c>
      <c r="K58" s="10" t="s">
        <v>52</v>
      </c>
      <c r="L58" s="10" t="s">
        <v>59</v>
      </c>
      <c r="M58" s="10">
        <v>100</v>
      </c>
      <c r="N58" s="10">
        <v>27</v>
      </c>
      <c r="O58" s="10">
        <v>20</v>
      </c>
      <c r="P58" s="10">
        <v>90</v>
      </c>
      <c r="Q58" s="10">
        <v>0.19800000000000001</v>
      </c>
      <c r="R58" s="10" t="s">
        <v>40</v>
      </c>
      <c r="S58" s="10">
        <v>33</v>
      </c>
      <c r="T58" s="10" t="str">
        <f t="shared" si="0"/>
        <v>No</v>
      </c>
      <c r="U58" s="13">
        <f t="shared" si="1"/>
        <v>3299.6699999999996</v>
      </c>
    </row>
    <row r="59" spans="1:21" x14ac:dyDescent="0.25">
      <c r="A59" s="10" t="s">
        <v>18</v>
      </c>
      <c r="B59" s="10" t="s">
        <v>20</v>
      </c>
      <c r="C59" s="10" t="s">
        <v>56</v>
      </c>
      <c r="D59" s="11" t="s">
        <v>57</v>
      </c>
      <c r="E59" s="10" t="s">
        <v>58</v>
      </c>
      <c r="F59" s="10" t="s">
        <v>41</v>
      </c>
      <c r="G59" s="10" t="s">
        <v>36</v>
      </c>
      <c r="H59" s="12">
        <v>99.99</v>
      </c>
      <c r="I59" s="10" t="s">
        <v>21</v>
      </c>
      <c r="J59" s="10" t="s">
        <v>51</v>
      </c>
      <c r="K59" s="10" t="s">
        <v>52</v>
      </c>
      <c r="L59" s="10" t="s">
        <v>59</v>
      </c>
      <c r="M59" s="10">
        <v>100</v>
      </c>
      <c r="N59" s="10">
        <v>27</v>
      </c>
      <c r="O59" s="10">
        <v>20</v>
      </c>
      <c r="P59" s="10">
        <v>90</v>
      </c>
      <c r="Q59" s="10">
        <v>0.19800000000000001</v>
      </c>
      <c r="R59" s="10" t="s">
        <v>40</v>
      </c>
      <c r="S59" s="10">
        <v>0</v>
      </c>
      <c r="T59" s="10" t="str">
        <f t="shared" si="0"/>
        <v>Yes</v>
      </c>
      <c r="U59" s="13">
        <f t="shared" si="1"/>
        <v>0</v>
      </c>
    </row>
    <row r="60" spans="1:21" x14ac:dyDescent="0.25">
      <c r="A60" s="10" t="s">
        <v>18</v>
      </c>
      <c r="B60" s="10" t="s">
        <v>20</v>
      </c>
      <c r="C60" s="10" t="s">
        <v>56</v>
      </c>
      <c r="D60" s="11" t="s">
        <v>57</v>
      </c>
      <c r="E60" s="10" t="s">
        <v>58</v>
      </c>
      <c r="F60" s="10" t="s">
        <v>41</v>
      </c>
      <c r="G60" s="10" t="s">
        <v>36</v>
      </c>
      <c r="H60" s="12">
        <v>99.99</v>
      </c>
      <c r="I60" s="10" t="s">
        <v>22</v>
      </c>
      <c r="J60" s="10" t="s">
        <v>51</v>
      </c>
      <c r="K60" s="10" t="s">
        <v>52</v>
      </c>
      <c r="L60" s="10" t="s">
        <v>59</v>
      </c>
      <c r="M60" s="10">
        <v>100</v>
      </c>
      <c r="N60" s="10">
        <v>27</v>
      </c>
      <c r="O60" s="10">
        <v>20</v>
      </c>
      <c r="P60" s="10">
        <v>90</v>
      </c>
      <c r="Q60" s="10">
        <v>0.19800000000000001</v>
      </c>
      <c r="R60" s="10" t="s">
        <v>40</v>
      </c>
      <c r="S60" s="10">
        <v>23</v>
      </c>
      <c r="T60" s="10" t="str">
        <f t="shared" si="0"/>
        <v>No</v>
      </c>
      <c r="U60" s="13">
        <f t="shared" si="1"/>
        <v>2299.77</v>
      </c>
    </row>
    <row r="61" spans="1:21" x14ac:dyDescent="0.25">
      <c r="A61" s="10" t="s">
        <v>18</v>
      </c>
      <c r="B61" s="10" t="s">
        <v>20</v>
      </c>
      <c r="C61" s="10" t="s">
        <v>56</v>
      </c>
      <c r="D61" s="11" t="s">
        <v>57</v>
      </c>
      <c r="E61" s="10" t="s">
        <v>58</v>
      </c>
      <c r="F61" s="10" t="s">
        <v>41</v>
      </c>
      <c r="G61" s="10" t="s">
        <v>36</v>
      </c>
      <c r="H61" s="12">
        <v>99.99</v>
      </c>
      <c r="I61" s="10" t="s">
        <v>23</v>
      </c>
      <c r="J61" s="10" t="s">
        <v>51</v>
      </c>
      <c r="K61" s="10" t="s">
        <v>52</v>
      </c>
      <c r="L61" s="10" t="s">
        <v>59</v>
      </c>
      <c r="M61" s="10">
        <v>100</v>
      </c>
      <c r="N61" s="10">
        <v>27</v>
      </c>
      <c r="O61" s="10">
        <v>20</v>
      </c>
      <c r="P61" s="10">
        <v>90</v>
      </c>
      <c r="Q61" s="10">
        <v>0.19800000000000001</v>
      </c>
      <c r="R61" s="10" t="s">
        <v>40</v>
      </c>
      <c r="S61" s="10">
        <v>41</v>
      </c>
      <c r="T61" s="10" t="str">
        <f t="shared" si="0"/>
        <v>No</v>
      </c>
      <c r="U61" s="13">
        <f t="shared" si="1"/>
        <v>4099.59</v>
      </c>
    </row>
    <row r="62" spans="1:21" x14ac:dyDescent="0.25">
      <c r="A62" s="10" t="s">
        <v>18</v>
      </c>
      <c r="B62" s="10" t="s">
        <v>20</v>
      </c>
      <c r="C62" s="10" t="s">
        <v>56</v>
      </c>
      <c r="D62" s="11" t="s">
        <v>57</v>
      </c>
      <c r="E62" s="10" t="s">
        <v>58</v>
      </c>
      <c r="F62" s="10" t="s">
        <v>41</v>
      </c>
      <c r="G62" s="10" t="s">
        <v>36</v>
      </c>
      <c r="H62" s="12">
        <v>99.99</v>
      </c>
      <c r="I62" s="10" t="s">
        <v>24</v>
      </c>
      <c r="J62" s="10" t="s">
        <v>51</v>
      </c>
      <c r="K62" s="10" t="s">
        <v>52</v>
      </c>
      <c r="L62" s="10" t="s">
        <v>59</v>
      </c>
      <c r="M62" s="10">
        <v>100</v>
      </c>
      <c r="N62" s="10">
        <v>27</v>
      </c>
      <c r="O62" s="10">
        <v>20</v>
      </c>
      <c r="P62" s="10">
        <v>90</v>
      </c>
      <c r="Q62" s="10">
        <v>0.19800000000000001</v>
      </c>
      <c r="R62" s="10" t="s">
        <v>40</v>
      </c>
      <c r="S62" s="10">
        <v>6</v>
      </c>
      <c r="T62" s="10" t="str">
        <f t="shared" si="0"/>
        <v>Yes</v>
      </c>
      <c r="U62" s="13">
        <f t="shared" si="1"/>
        <v>599.93999999999994</v>
      </c>
    </row>
    <row r="63" spans="1:21" x14ac:dyDescent="0.25">
      <c r="A63" s="10" t="s">
        <v>18</v>
      </c>
      <c r="B63" s="10" t="s">
        <v>20</v>
      </c>
      <c r="C63" s="10" t="s">
        <v>56</v>
      </c>
      <c r="D63" s="11" t="s">
        <v>57</v>
      </c>
      <c r="E63" s="10" t="s">
        <v>58</v>
      </c>
      <c r="F63" s="10" t="s">
        <v>41</v>
      </c>
      <c r="G63" s="10" t="s">
        <v>36</v>
      </c>
      <c r="H63" s="12">
        <v>99.99</v>
      </c>
      <c r="I63" s="10" t="s">
        <v>25</v>
      </c>
      <c r="J63" s="10" t="s">
        <v>51</v>
      </c>
      <c r="K63" s="10" t="s">
        <v>52</v>
      </c>
      <c r="L63" s="10" t="s">
        <v>59</v>
      </c>
      <c r="M63" s="10">
        <v>100</v>
      </c>
      <c r="N63" s="10">
        <v>27</v>
      </c>
      <c r="O63" s="10">
        <v>20</v>
      </c>
      <c r="P63" s="10">
        <v>90</v>
      </c>
      <c r="Q63" s="10">
        <v>0.19800000000000001</v>
      </c>
      <c r="R63" s="10" t="s">
        <v>40</v>
      </c>
      <c r="S63" s="10">
        <v>63</v>
      </c>
      <c r="T63" s="10" t="str">
        <f t="shared" si="0"/>
        <v>No</v>
      </c>
      <c r="U63" s="13">
        <f t="shared" si="1"/>
        <v>6299.37</v>
      </c>
    </row>
    <row r="64" spans="1:21" x14ac:dyDescent="0.25">
      <c r="A64" s="10" t="s">
        <v>18</v>
      </c>
      <c r="B64" s="10" t="s">
        <v>20</v>
      </c>
      <c r="C64" s="10" t="s">
        <v>56</v>
      </c>
      <c r="D64" s="11" t="s">
        <v>57</v>
      </c>
      <c r="E64" s="10" t="s">
        <v>58</v>
      </c>
      <c r="F64" s="10" t="s">
        <v>41</v>
      </c>
      <c r="G64" s="10" t="s">
        <v>36</v>
      </c>
      <c r="H64" s="12">
        <v>99.99</v>
      </c>
      <c r="I64" s="10" t="s">
        <v>26</v>
      </c>
      <c r="J64" s="10" t="s">
        <v>51</v>
      </c>
      <c r="K64" s="10" t="s">
        <v>52</v>
      </c>
      <c r="L64" s="10" t="s">
        <v>59</v>
      </c>
      <c r="M64" s="10">
        <v>100</v>
      </c>
      <c r="N64" s="10">
        <v>27</v>
      </c>
      <c r="O64" s="10">
        <v>20</v>
      </c>
      <c r="P64" s="10">
        <v>90</v>
      </c>
      <c r="Q64" s="10">
        <v>0.19800000000000001</v>
      </c>
      <c r="R64" s="10" t="s">
        <v>40</v>
      </c>
      <c r="S64" s="10">
        <v>4</v>
      </c>
      <c r="T64" s="10" t="str">
        <f t="shared" si="0"/>
        <v>Yes</v>
      </c>
      <c r="U64" s="13">
        <f t="shared" si="1"/>
        <v>399.96</v>
      </c>
    </row>
    <row r="65" spans="1:21" x14ac:dyDescent="0.25">
      <c r="A65" s="10" t="s">
        <v>18</v>
      </c>
      <c r="B65" s="10" t="s">
        <v>20</v>
      </c>
      <c r="C65" s="10" t="s">
        <v>56</v>
      </c>
      <c r="D65" s="11" t="s">
        <v>57</v>
      </c>
      <c r="E65" s="10" t="s">
        <v>58</v>
      </c>
      <c r="F65" s="10" t="s">
        <v>41</v>
      </c>
      <c r="G65" s="10" t="s">
        <v>36</v>
      </c>
      <c r="H65" s="12">
        <v>99.99</v>
      </c>
      <c r="I65" s="10" t="s">
        <v>27</v>
      </c>
      <c r="J65" s="10" t="s">
        <v>51</v>
      </c>
      <c r="K65" s="10" t="s">
        <v>52</v>
      </c>
      <c r="L65" s="10" t="s">
        <v>59</v>
      </c>
      <c r="M65" s="10">
        <v>100</v>
      </c>
      <c r="N65" s="10">
        <v>27</v>
      </c>
      <c r="O65" s="10">
        <v>20</v>
      </c>
      <c r="P65" s="10">
        <v>90</v>
      </c>
      <c r="Q65" s="10">
        <v>0.19800000000000001</v>
      </c>
      <c r="R65" s="10" t="s">
        <v>40</v>
      </c>
      <c r="S65" s="10">
        <v>10</v>
      </c>
      <c r="T65" s="10" t="str">
        <f t="shared" si="0"/>
        <v>Yes</v>
      </c>
      <c r="U65" s="13">
        <f t="shared" si="1"/>
        <v>999.9</v>
      </c>
    </row>
    <row r="66" spans="1:21" x14ac:dyDescent="0.25">
      <c r="A66" s="10" t="s">
        <v>18</v>
      </c>
      <c r="B66" s="10" t="s">
        <v>20</v>
      </c>
      <c r="C66" s="10" t="s">
        <v>56</v>
      </c>
      <c r="D66" s="11" t="s">
        <v>57</v>
      </c>
      <c r="E66" s="10" t="s">
        <v>58</v>
      </c>
      <c r="F66" s="10" t="s">
        <v>41</v>
      </c>
      <c r="G66" s="10" t="s">
        <v>36</v>
      </c>
      <c r="H66" s="12">
        <v>99.99</v>
      </c>
      <c r="I66" s="10" t="s">
        <v>28</v>
      </c>
      <c r="J66" s="10" t="s">
        <v>51</v>
      </c>
      <c r="K66" s="10" t="s">
        <v>52</v>
      </c>
      <c r="L66" s="10" t="s">
        <v>59</v>
      </c>
      <c r="M66" s="10">
        <v>100</v>
      </c>
      <c r="N66" s="10">
        <v>27</v>
      </c>
      <c r="O66" s="10">
        <v>20</v>
      </c>
      <c r="P66" s="10">
        <v>90</v>
      </c>
      <c r="Q66" s="10">
        <v>0.19800000000000001</v>
      </c>
      <c r="R66" s="10" t="s">
        <v>40</v>
      </c>
      <c r="S66" s="10">
        <v>14</v>
      </c>
      <c r="T66" s="10" t="str">
        <f t="shared" si="0"/>
        <v>No</v>
      </c>
      <c r="U66" s="13">
        <f t="shared" si="1"/>
        <v>1399.86</v>
      </c>
    </row>
    <row r="67" spans="1:21" x14ac:dyDescent="0.25">
      <c r="A67" s="10" t="s">
        <v>18</v>
      </c>
      <c r="B67" s="10" t="s">
        <v>20</v>
      </c>
      <c r="C67" s="10" t="s">
        <v>56</v>
      </c>
      <c r="D67" s="11" t="s">
        <v>57</v>
      </c>
      <c r="E67" s="10" t="s">
        <v>58</v>
      </c>
      <c r="F67" s="10" t="s">
        <v>41</v>
      </c>
      <c r="G67" s="10" t="s">
        <v>36</v>
      </c>
      <c r="H67" s="12">
        <v>99.99</v>
      </c>
      <c r="I67" s="10" t="s">
        <v>29</v>
      </c>
      <c r="J67" s="10" t="s">
        <v>51</v>
      </c>
      <c r="K67" s="10" t="s">
        <v>52</v>
      </c>
      <c r="L67" s="10" t="s">
        <v>59</v>
      </c>
      <c r="M67" s="10">
        <v>100</v>
      </c>
      <c r="N67" s="10">
        <v>27</v>
      </c>
      <c r="O67" s="10">
        <v>20</v>
      </c>
      <c r="P67" s="10">
        <v>90</v>
      </c>
      <c r="Q67" s="10">
        <v>0.19800000000000001</v>
      </c>
      <c r="R67" s="10" t="s">
        <v>40</v>
      </c>
      <c r="S67" s="10">
        <v>39</v>
      </c>
      <c r="T67" s="10" t="str">
        <f t="shared" ref="T67:T130" si="2">IF(S67&lt;=10,"Yes","No")</f>
        <v>No</v>
      </c>
      <c r="U67" s="13">
        <f t="shared" ref="U67:U130" si="3">S67*H67</f>
        <v>3899.6099999999997</v>
      </c>
    </row>
    <row r="68" spans="1:21" x14ac:dyDescent="0.25">
      <c r="A68" s="10" t="s">
        <v>18</v>
      </c>
      <c r="B68" s="10" t="s">
        <v>20</v>
      </c>
      <c r="C68" s="10" t="s">
        <v>56</v>
      </c>
      <c r="D68" s="11" t="s">
        <v>57</v>
      </c>
      <c r="E68" s="10" t="s">
        <v>58</v>
      </c>
      <c r="F68" s="10" t="s">
        <v>41</v>
      </c>
      <c r="G68" s="10" t="s">
        <v>36</v>
      </c>
      <c r="H68" s="12">
        <v>99.99</v>
      </c>
      <c r="I68" s="10" t="s">
        <v>30</v>
      </c>
      <c r="J68" s="10" t="s">
        <v>51</v>
      </c>
      <c r="K68" s="10" t="s">
        <v>52</v>
      </c>
      <c r="L68" s="10" t="s">
        <v>59</v>
      </c>
      <c r="M68" s="10">
        <v>100</v>
      </c>
      <c r="N68" s="10">
        <v>27</v>
      </c>
      <c r="O68" s="10">
        <v>20</v>
      </c>
      <c r="P68" s="10">
        <v>90</v>
      </c>
      <c r="Q68" s="10">
        <v>0.19800000000000001</v>
      </c>
      <c r="R68" s="10" t="s">
        <v>40</v>
      </c>
      <c r="S68" s="10">
        <v>70</v>
      </c>
      <c r="T68" s="10" t="str">
        <f t="shared" si="2"/>
        <v>No</v>
      </c>
      <c r="U68" s="13">
        <f t="shared" si="3"/>
        <v>6999.2999999999993</v>
      </c>
    </row>
    <row r="69" spans="1:21" x14ac:dyDescent="0.25">
      <c r="A69" s="10" t="s">
        <v>18</v>
      </c>
      <c r="B69" s="10" t="s">
        <v>20</v>
      </c>
      <c r="C69" s="10" t="s">
        <v>56</v>
      </c>
      <c r="D69" s="11" t="s">
        <v>57</v>
      </c>
      <c r="E69" s="10" t="s">
        <v>58</v>
      </c>
      <c r="F69" s="10" t="s">
        <v>41</v>
      </c>
      <c r="G69" s="10" t="s">
        <v>36</v>
      </c>
      <c r="H69" s="12">
        <v>99.99</v>
      </c>
      <c r="I69" s="10" t="s">
        <v>31</v>
      </c>
      <c r="J69" s="10" t="s">
        <v>51</v>
      </c>
      <c r="K69" s="10" t="s">
        <v>52</v>
      </c>
      <c r="L69" s="10" t="s">
        <v>59</v>
      </c>
      <c r="M69" s="10">
        <v>100</v>
      </c>
      <c r="N69" s="10">
        <v>27</v>
      </c>
      <c r="O69" s="10">
        <v>20</v>
      </c>
      <c r="P69" s="10">
        <v>90</v>
      </c>
      <c r="Q69" s="10">
        <v>0.19800000000000001</v>
      </c>
      <c r="R69" s="10" t="s">
        <v>40</v>
      </c>
      <c r="S69" s="10">
        <v>70</v>
      </c>
      <c r="T69" s="10" t="str">
        <f t="shared" si="2"/>
        <v>No</v>
      </c>
      <c r="U69" s="13">
        <f t="shared" si="3"/>
        <v>6999.2999999999993</v>
      </c>
    </row>
    <row r="70" spans="1:21" x14ac:dyDescent="0.25">
      <c r="A70" s="10" t="s">
        <v>18</v>
      </c>
      <c r="B70" s="10" t="s">
        <v>20</v>
      </c>
      <c r="C70" s="10" t="s">
        <v>56</v>
      </c>
      <c r="D70" s="11" t="s">
        <v>57</v>
      </c>
      <c r="E70" s="10" t="s">
        <v>58</v>
      </c>
      <c r="F70" s="10" t="s">
        <v>41</v>
      </c>
      <c r="G70" s="10" t="s">
        <v>36</v>
      </c>
      <c r="H70" s="12">
        <v>99.99</v>
      </c>
      <c r="I70" s="10" t="s">
        <v>33</v>
      </c>
      <c r="J70" s="10" t="s">
        <v>51</v>
      </c>
      <c r="K70" s="10" t="s">
        <v>52</v>
      </c>
      <c r="L70" s="10" t="s">
        <v>59</v>
      </c>
      <c r="M70" s="10">
        <v>100</v>
      </c>
      <c r="N70" s="10">
        <v>27</v>
      </c>
      <c r="O70" s="10">
        <v>20</v>
      </c>
      <c r="P70" s="10">
        <v>90</v>
      </c>
      <c r="Q70" s="10">
        <v>0.19800000000000001</v>
      </c>
      <c r="R70" s="10" t="s">
        <v>40</v>
      </c>
      <c r="S70" s="10">
        <v>50</v>
      </c>
      <c r="T70" s="10" t="str">
        <f t="shared" si="2"/>
        <v>No</v>
      </c>
      <c r="U70" s="13">
        <f t="shared" si="3"/>
        <v>4999.5</v>
      </c>
    </row>
    <row r="71" spans="1:21" x14ac:dyDescent="0.25">
      <c r="A71" s="10" t="s">
        <v>18</v>
      </c>
      <c r="B71" s="10" t="s">
        <v>20</v>
      </c>
      <c r="C71" s="10" t="s">
        <v>56</v>
      </c>
      <c r="D71" s="11" t="s">
        <v>57</v>
      </c>
      <c r="E71" s="10" t="s">
        <v>58</v>
      </c>
      <c r="F71" s="10" t="s">
        <v>41</v>
      </c>
      <c r="G71" s="10" t="s">
        <v>36</v>
      </c>
      <c r="H71" s="12">
        <v>99.99</v>
      </c>
      <c r="I71" s="10" t="s">
        <v>32</v>
      </c>
      <c r="J71" s="10" t="s">
        <v>51</v>
      </c>
      <c r="K71" s="10" t="s">
        <v>52</v>
      </c>
      <c r="L71" s="10" t="s">
        <v>59</v>
      </c>
      <c r="M71" s="10">
        <v>100</v>
      </c>
      <c r="N71" s="10">
        <v>27</v>
      </c>
      <c r="O71" s="10">
        <v>20</v>
      </c>
      <c r="P71" s="10">
        <v>90</v>
      </c>
      <c r="Q71" s="10">
        <v>0.19800000000000001</v>
      </c>
      <c r="R71" s="10" t="s">
        <v>40</v>
      </c>
      <c r="S71" s="10">
        <v>58</v>
      </c>
      <c r="T71" s="10" t="str">
        <f t="shared" si="2"/>
        <v>No</v>
      </c>
      <c r="U71" s="13">
        <f t="shared" si="3"/>
        <v>5799.42</v>
      </c>
    </row>
    <row r="72" spans="1:21" x14ac:dyDescent="0.25">
      <c r="A72" s="10" t="s">
        <v>18</v>
      </c>
      <c r="B72" s="10" t="s">
        <v>20</v>
      </c>
      <c r="C72" s="10" t="s">
        <v>60</v>
      </c>
      <c r="D72" s="11" t="s">
        <v>61</v>
      </c>
      <c r="E72" s="10" t="s">
        <v>62</v>
      </c>
      <c r="F72" s="10" t="s">
        <v>41</v>
      </c>
      <c r="G72" s="10" t="s">
        <v>63</v>
      </c>
      <c r="H72" s="12">
        <v>49.99</v>
      </c>
      <c r="I72" s="10" t="s">
        <v>19</v>
      </c>
      <c r="J72" s="10" t="s">
        <v>64</v>
      </c>
      <c r="K72" s="10" t="s">
        <v>38</v>
      </c>
      <c r="L72" s="10" t="s">
        <v>39</v>
      </c>
      <c r="M72" s="10">
        <v>103</v>
      </c>
      <c r="N72" s="10">
        <v>30</v>
      </c>
      <c r="O72" s="10">
        <v>22</v>
      </c>
      <c r="P72" s="10">
        <v>63</v>
      </c>
      <c r="Q72" s="10">
        <v>0.13800000000000001</v>
      </c>
      <c r="R72" s="10" t="s">
        <v>40</v>
      </c>
      <c r="S72" s="10">
        <v>65</v>
      </c>
      <c r="T72" s="10" t="str">
        <f t="shared" si="2"/>
        <v>No</v>
      </c>
      <c r="U72" s="13">
        <f t="shared" si="3"/>
        <v>3249.35</v>
      </c>
    </row>
    <row r="73" spans="1:21" x14ac:dyDescent="0.25">
      <c r="A73" s="10" t="s">
        <v>18</v>
      </c>
      <c r="B73" s="10" t="s">
        <v>20</v>
      </c>
      <c r="C73" s="10" t="s">
        <v>60</v>
      </c>
      <c r="D73" s="11" t="s">
        <v>61</v>
      </c>
      <c r="E73" s="10" t="s">
        <v>62</v>
      </c>
      <c r="F73" s="10" t="s">
        <v>41</v>
      </c>
      <c r="G73" s="10" t="s">
        <v>63</v>
      </c>
      <c r="H73" s="12">
        <v>49.99</v>
      </c>
      <c r="I73" s="10" t="s">
        <v>21</v>
      </c>
      <c r="J73" s="10" t="s">
        <v>64</v>
      </c>
      <c r="K73" s="10" t="s">
        <v>38</v>
      </c>
      <c r="L73" s="10" t="s">
        <v>39</v>
      </c>
      <c r="M73" s="10">
        <v>103</v>
      </c>
      <c r="N73" s="10">
        <v>30</v>
      </c>
      <c r="O73" s="10">
        <v>22</v>
      </c>
      <c r="P73" s="10">
        <v>63</v>
      </c>
      <c r="Q73" s="10">
        <v>0.13800000000000001</v>
      </c>
      <c r="R73" s="10" t="s">
        <v>40</v>
      </c>
      <c r="S73" s="10">
        <v>42</v>
      </c>
      <c r="T73" s="10" t="str">
        <f t="shared" si="2"/>
        <v>No</v>
      </c>
      <c r="U73" s="13">
        <f t="shared" si="3"/>
        <v>2099.58</v>
      </c>
    </row>
    <row r="74" spans="1:21" x14ac:dyDescent="0.25">
      <c r="A74" s="10" t="s">
        <v>18</v>
      </c>
      <c r="B74" s="10" t="s">
        <v>20</v>
      </c>
      <c r="C74" s="10" t="s">
        <v>60</v>
      </c>
      <c r="D74" s="11" t="s">
        <v>61</v>
      </c>
      <c r="E74" s="10" t="s">
        <v>62</v>
      </c>
      <c r="F74" s="10" t="s">
        <v>41</v>
      </c>
      <c r="G74" s="10" t="s">
        <v>63</v>
      </c>
      <c r="H74" s="12">
        <v>49.99</v>
      </c>
      <c r="I74" s="10" t="s">
        <v>22</v>
      </c>
      <c r="J74" s="10" t="s">
        <v>64</v>
      </c>
      <c r="K74" s="10" t="s">
        <v>38</v>
      </c>
      <c r="L74" s="10" t="s">
        <v>39</v>
      </c>
      <c r="M74" s="10">
        <v>103</v>
      </c>
      <c r="N74" s="10">
        <v>30</v>
      </c>
      <c r="O74" s="10">
        <v>22</v>
      </c>
      <c r="P74" s="10">
        <v>63</v>
      </c>
      <c r="Q74" s="10">
        <v>0.13800000000000001</v>
      </c>
      <c r="R74" s="10" t="s">
        <v>40</v>
      </c>
      <c r="S74" s="10">
        <v>29</v>
      </c>
      <c r="T74" s="10" t="str">
        <f t="shared" si="2"/>
        <v>No</v>
      </c>
      <c r="U74" s="13">
        <f t="shared" si="3"/>
        <v>1449.71</v>
      </c>
    </row>
    <row r="75" spans="1:21" x14ac:dyDescent="0.25">
      <c r="A75" s="10" t="s">
        <v>18</v>
      </c>
      <c r="B75" s="10" t="s">
        <v>20</v>
      </c>
      <c r="C75" s="10" t="s">
        <v>60</v>
      </c>
      <c r="D75" s="11" t="s">
        <v>61</v>
      </c>
      <c r="E75" s="10" t="s">
        <v>62</v>
      </c>
      <c r="F75" s="10" t="s">
        <v>41</v>
      </c>
      <c r="G75" s="10" t="s">
        <v>63</v>
      </c>
      <c r="H75" s="12">
        <v>49.99</v>
      </c>
      <c r="I75" s="10" t="s">
        <v>23</v>
      </c>
      <c r="J75" s="10" t="s">
        <v>64</v>
      </c>
      <c r="K75" s="10" t="s">
        <v>38</v>
      </c>
      <c r="L75" s="10" t="s">
        <v>39</v>
      </c>
      <c r="M75" s="10">
        <v>103</v>
      </c>
      <c r="N75" s="10">
        <v>30</v>
      </c>
      <c r="O75" s="10">
        <v>22</v>
      </c>
      <c r="P75" s="10">
        <v>63</v>
      </c>
      <c r="Q75" s="10">
        <v>0.13800000000000001</v>
      </c>
      <c r="R75" s="10" t="s">
        <v>40</v>
      </c>
      <c r="S75" s="10">
        <v>52</v>
      </c>
      <c r="T75" s="10" t="str">
        <f t="shared" si="2"/>
        <v>No</v>
      </c>
      <c r="U75" s="13">
        <f t="shared" si="3"/>
        <v>2599.48</v>
      </c>
    </row>
    <row r="76" spans="1:21" x14ac:dyDescent="0.25">
      <c r="A76" s="10" t="s">
        <v>18</v>
      </c>
      <c r="B76" s="10" t="s">
        <v>20</v>
      </c>
      <c r="C76" s="10" t="s">
        <v>60</v>
      </c>
      <c r="D76" s="11" t="s">
        <v>61</v>
      </c>
      <c r="E76" s="10" t="s">
        <v>62</v>
      </c>
      <c r="F76" s="10" t="s">
        <v>41</v>
      </c>
      <c r="G76" s="10" t="s">
        <v>63</v>
      </c>
      <c r="H76" s="12">
        <v>49.99</v>
      </c>
      <c r="I76" s="10" t="s">
        <v>24</v>
      </c>
      <c r="J76" s="10" t="s">
        <v>64</v>
      </c>
      <c r="K76" s="10" t="s">
        <v>38</v>
      </c>
      <c r="L76" s="10" t="s">
        <v>39</v>
      </c>
      <c r="M76" s="10">
        <v>103</v>
      </c>
      <c r="N76" s="10">
        <v>30</v>
      </c>
      <c r="O76" s="10">
        <v>22</v>
      </c>
      <c r="P76" s="10">
        <v>63</v>
      </c>
      <c r="Q76" s="10">
        <v>0.13800000000000001</v>
      </c>
      <c r="R76" s="10" t="s">
        <v>40</v>
      </c>
      <c r="S76" s="10">
        <v>64</v>
      </c>
      <c r="T76" s="10" t="str">
        <f t="shared" si="2"/>
        <v>No</v>
      </c>
      <c r="U76" s="13">
        <f t="shared" si="3"/>
        <v>3199.36</v>
      </c>
    </row>
    <row r="77" spans="1:21" x14ac:dyDescent="0.25">
      <c r="A77" s="10" t="s">
        <v>18</v>
      </c>
      <c r="B77" s="10" t="s">
        <v>20</v>
      </c>
      <c r="C77" s="10" t="s">
        <v>60</v>
      </c>
      <c r="D77" s="11" t="s">
        <v>61</v>
      </c>
      <c r="E77" s="10" t="s">
        <v>62</v>
      </c>
      <c r="F77" s="10" t="s">
        <v>41</v>
      </c>
      <c r="G77" s="10" t="s">
        <v>63</v>
      </c>
      <c r="H77" s="12">
        <v>49.99</v>
      </c>
      <c r="I77" s="10" t="s">
        <v>25</v>
      </c>
      <c r="J77" s="10" t="s">
        <v>64</v>
      </c>
      <c r="K77" s="10" t="s">
        <v>38</v>
      </c>
      <c r="L77" s="10" t="s">
        <v>39</v>
      </c>
      <c r="M77" s="10">
        <v>103</v>
      </c>
      <c r="N77" s="10">
        <v>30</v>
      </c>
      <c r="O77" s="10">
        <v>22</v>
      </c>
      <c r="P77" s="10">
        <v>63</v>
      </c>
      <c r="Q77" s="10">
        <v>0.13800000000000001</v>
      </c>
      <c r="R77" s="10" t="s">
        <v>40</v>
      </c>
      <c r="S77" s="10">
        <v>2</v>
      </c>
      <c r="T77" s="10" t="str">
        <f t="shared" si="2"/>
        <v>Yes</v>
      </c>
      <c r="U77" s="13">
        <f t="shared" si="3"/>
        <v>99.98</v>
      </c>
    </row>
    <row r="78" spans="1:21" x14ac:dyDescent="0.25">
      <c r="A78" s="10" t="s">
        <v>18</v>
      </c>
      <c r="B78" s="10" t="s">
        <v>20</v>
      </c>
      <c r="C78" s="10" t="s">
        <v>60</v>
      </c>
      <c r="D78" s="11" t="s">
        <v>61</v>
      </c>
      <c r="E78" s="10" t="s">
        <v>62</v>
      </c>
      <c r="F78" s="10" t="s">
        <v>41</v>
      </c>
      <c r="G78" s="10" t="s">
        <v>63</v>
      </c>
      <c r="H78" s="12">
        <v>49.99</v>
      </c>
      <c r="I78" s="10" t="s">
        <v>26</v>
      </c>
      <c r="J78" s="10" t="s">
        <v>64</v>
      </c>
      <c r="K78" s="10" t="s">
        <v>38</v>
      </c>
      <c r="L78" s="10" t="s">
        <v>39</v>
      </c>
      <c r="M78" s="10">
        <v>103</v>
      </c>
      <c r="N78" s="10">
        <v>30</v>
      </c>
      <c r="O78" s="10">
        <v>22</v>
      </c>
      <c r="P78" s="10">
        <v>63</v>
      </c>
      <c r="Q78" s="10">
        <v>0.13800000000000001</v>
      </c>
      <c r="R78" s="10" t="s">
        <v>40</v>
      </c>
      <c r="S78" s="10">
        <v>22</v>
      </c>
      <c r="T78" s="10" t="str">
        <f t="shared" si="2"/>
        <v>No</v>
      </c>
      <c r="U78" s="13">
        <f t="shared" si="3"/>
        <v>1099.78</v>
      </c>
    </row>
    <row r="79" spans="1:21" x14ac:dyDescent="0.25">
      <c r="A79" s="10" t="s">
        <v>18</v>
      </c>
      <c r="B79" s="10" t="s">
        <v>20</v>
      </c>
      <c r="C79" s="10" t="s">
        <v>60</v>
      </c>
      <c r="D79" s="11" t="s">
        <v>61</v>
      </c>
      <c r="E79" s="10" t="s">
        <v>62</v>
      </c>
      <c r="F79" s="10" t="s">
        <v>41</v>
      </c>
      <c r="G79" s="10" t="s">
        <v>63</v>
      </c>
      <c r="H79" s="12">
        <v>49.99</v>
      </c>
      <c r="I79" s="10" t="s">
        <v>27</v>
      </c>
      <c r="J79" s="10" t="s">
        <v>64</v>
      </c>
      <c r="K79" s="10" t="s">
        <v>38</v>
      </c>
      <c r="L79" s="10" t="s">
        <v>39</v>
      </c>
      <c r="M79" s="10">
        <v>103</v>
      </c>
      <c r="N79" s="10">
        <v>30</v>
      </c>
      <c r="O79" s="10">
        <v>22</v>
      </c>
      <c r="P79" s="10">
        <v>63</v>
      </c>
      <c r="Q79" s="10">
        <v>0.13800000000000001</v>
      </c>
      <c r="R79" s="10" t="s">
        <v>40</v>
      </c>
      <c r="S79" s="10">
        <v>64</v>
      </c>
      <c r="T79" s="10" t="str">
        <f t="shared" si="2"/>
        <v>No</v>
      </c>
      <c r="U79" s="13">
        <f t="shared" si="3"/>
        <v>3199.36</v>
      </c>
    </row>
    <row r="80" spans="1:21" x14ac:dyDescent="0.25">
      <c r="A80" s="10" t="s">
        <v>18</v>
      </c>
      <c r="B80" s="10" t="s">
        <v>20</v>
      </c>
      <c r="C80" s="10" t="s">
        <v>60</v>
      </c>
      <c r="D80" s="11" t="s">
        <v>61</v>
      </c>
      <c r="E80" s="10" t="s">
        <v>62</v>
      </c>
      <c r="F80" s="10" t="s">
        <v>41</v>
      </c>
      <c r="G80" s="10" t="s">
        <v>63</v>
      </c>
      <c r="H80" s="12">
        <v>49.99</v>
      </c>
      <c r="I80" s="10" t="s">
        <v>28</v>
      </c>
      <c r="J80" s="10" t="s">
        <v>64</v>
      </c>
      <c r="K80" s="10" t="s">
        <v>38</v>
      </c>
      <c r="L80" s="10" t="s">
        <v>39</v>
      </c>
      <c r="M80" s="10">
        <v>103</v>
      </c>
      <c r="N80" s="10">
        <v>30</v>
      </c>
      <c r="O80" s="10">
        <v>22</v>
      </c>
      <c r="P80" s="10">
        <v>63</v>
      </c>
      <c r="Q80" s="10">
        <v>0.13800000000000001</v>
      </c>
      <c r="R80" s="10" t="s">
        <v>40</v>
      </c>
      <c r="S80" s="10">
        <v>61</v>
      </c>
      <c r="T80" s="10" t="str">
        <f t="shared" si="2"/>
        <v>No</v>
      </c>
      <c r="U80" s="13">
        <f t="shared" si="3"/>
        <v>3049.3900000000003</v>
      </c>
    </row>
    <row r="81" spans="1:21" x14ac:dyDescent="0.25">
      <c r="A81" s="10" t="s">
        <v>18</v>
      </c>
      <c r="B81" s="10" t="s">
        <v>20</v>
      </c>
      <c r="C81" s="10" t="s">
        <v>60</v>
      </c>
      <c r="D81" s="11" t="s">
        <v>61</v>
      </c>
      <c r="E81" s="10" t="s">
        <v>62</v>
      </c>
      <c r="F81" s="10" t="s">
        <v>41</v>
      </c>
      <c r="G81" s="10" t="s">
        <v>63</v>
      </c>
      <c r="H81" s="12">
        <v>49.99</v>
      </c>
      <c r="I81" s="10" t="s">
        <v>29</v>
      </c>
      <c r="J81" s="10" t="s">
        <v>64</v>
      </c>
      <c r="K81" s="10" t="s">
        <v>38</v>
      </c>
      <c r="L81" s="10" t="s">
        <v>39</v>
      </c>
      <c r="M81" s="10">
        <v>103</v>
      </c>
      <c r="N81" s="10">
        <v>30</v>
      </c>
      <c r="O81" s="10">
        <v>22</v>
      </c>
      <c r="P81" s="10">
        <v>63</v>
      </c>
      <c r="Q81" s="10">
        <v>0.13800000000000001</v>
      </c>
      <c r="R81" s="10" t="s">
        <v>40</v>
      </c>
      <c r="S81" s="10">
        <v>21</v>
      </c>
      <c r="T81" s="10" t="str">
        <f t="shared" si="2"/>
        <v>No</v>
      </c>
      <c r="U81" s="13">
        <f t="shared" si="3"/>
        <v>1049.79</v>
      </c>
    </row>
    <row r="82" spans="1:21" x14ac:dyDescent="0.25">
      <c r="A82" s="10" t="s">
        <v>18</v>
      </c>
      <c r="B82" s="10" t="s">
        <v>20</v>
      </c>
      <c r="C82" s="10" t="s">
        <v>60</v>
      </c>
      <c r="D82" s="11" t="s">
        <v>61</v>
      </c>
      <c r="E82" s="10" t="s">
        <v>62</v>
      </c>
      <c r="F82" s="10" t="s">
        <v>41</v>
      </c>
      <c r="G82" s="10" t="s">
        <v>63</v>
      </c>
      <c r="H82" s="12">
        <v>49.99</v>
      </c>
      <c r="I82" s="10" t="s">
        <v>30</v>
      </c>
      <c r="J82" s="10" t="s">
        <v>64</v>
      </c>
      <c r="K82" s="10" t="s">
        <v>38</v>
      </c>
      <c r="L82" s="10" t="s">
        <v>39</v>
      </c>
      <c r="M82" s="10">
        <v>103</v>
      </c>
      <c r="N82" s="10">
        <v>30</v>
      </c>
      <c r="O82" s="10">
        <v>22</v>
      </c>
      <c r="P82" s="10">
        <v>63</v>
      </c>
      <c r="Q82" s="10">
        <v>0.13800000000000001</v>
      </c>
      <c r="R82" s="10" t="s">
        <v>40</v>
      </c>
      <c r="S82" s="10">
        <v>35</v>
      </c>
      <c r="T82" s="10" t="str">
        <f t="shared" si="2"/>
        <v>No</v>
      </c>
      <c r="U82" s="13">
        <f t="shared" si="3"/>
        <v>1749.65</v>
      </c>
    </row>
    <row r="83" spans="1:21" x14ac:dyDescent="0.25">
      <c r="A83" s="10" t="s">
        <v>18</v>
      </c>
      <c r="B83" s="10" t="s">
        <v>20</v>
      </c>
      <c r="C83" s="10" t="s">
        <v>60</v>
      </c>
      <c r="D83" s="11" t="s">
        <v>61</v>
      </c>
      <c r="E83" s="10" t="s">
        <v>62</v>
      </c>
      <c r="F83" s="10" t="s">
        <v>41</v>
      </c>
      <c r="G83" s="10" t="s">
        <v>63</v>
      </c>
      <c r="H83" s="12">
        <v>49.99</v>
      </c>
      <c r="I83" s="10" t="s">
        <v>31</v>
      </c>
      <c r="J83" s="10" t="s">
        <v>64</v>
      </c>
      <c r="K83" s="10" t="s">
        <v>38</v>
      </c>
      <c r="L83" s="10" t="s">
        <v>39</v>
      </c>
      <c r="M83" s="10">
        <v>103</v>
      </c>
      <c r="N83" s="10">
        <v>30</v>
      </c>
      <c r="O83" s="10">
        <v>22</v>
      </c>
      <c r="P83" s="10">
        <v>63</v>
      </c>
      <c r="Q83" s="10">
        <v>0.13800000000000001</v>
      </c>
      <c r="R83" s="10" t="s">
        <v>40</v>
      </c>
      <c r="S83" s="10">
        <v>48</v>
      </c>
      <c r="T83" s="10" t="str">
        <f t="shared" si="2"/>
        <v>No</v>
      </c>
      <c r="U83" s="13">
        <f t="shared" si="3"/>
        <v>2399.52</v>
      </c>
    </row>
    <row r="84" spans="1:21" x14ac:dyDescent="0.25">
      <c r="A84" s="10" t="s">
        <v>18</v>
      </c>
      <c r="B84" s="10" t="s">
        <v>20</v>
      </c>
      <c r="C84" s="10" t="s">
        <v>60</v>
      </c>
      <c r="D84" s="11" t="s">
        <v>61</v>
      </c>
      <c r="E84" s="10" t="s">
        <v>62</v>
      </c>
      <c r="F84" s="10" t="s">
        <v>41</v>
      </c>
      <c r="G84" s="10" t="s">
        <v>63</v>
      </c>
      <c r="H84" s="12">
        <v>49.99</v>
      </c>
      <c r="I84" s="10" t="s">
        <v>33</v>
      </c>
      <c r="J84" s="10" t="s">
        <v>64</v>
      </c>
      <c r="K84" s="10" t="s">
        <v>38</v>
      </c>
      <c r="L84" s="10" t="s">
        <v>39</v>
      </c>
      <c r="M84" s="10">
        <v>103</v>
      </c>
      <c r="N84" s="10">
        <v>30</v>
      </c>
      <c r="O84" s="10">
        <v>22</v>
      </c>
      <c r="P84" s="10">
        <v>63</v>
      </c>
      <c r="Q84" s="10">
        <v>0.13800000000000001</v>
      </c>
      <c r="R84" s="10" t="s">
        <v>40</v>
      </c>
      <c r="S84" s="10">
        <v>16</v>
      </c>
      <c r="T84" s="10" t="str">
        <f t="shared" si="2"/>
        <v>No</v>
      </c>
      <c r="U84" s="13">
        <f t="shared" si="3"/>
        <v>799.84</v>
      </c>
    </row>
    <row r="85" spans="1:21" x14ac:dyDescent="0.25">
      <c r="A85" s="10" t="s">
        <v>18</v>
      </c>
      <c r="B85" s="10" t="s">
        <v>20</v>
      </c>
      <c r="C85" s="10" t="s">
        <v>60</v>
      </c>
      <c r="D85" s="11" t="s">
        <v>61</v>
      </c>
      <c r="E85" s="10" t="s">
        <v>62</v>
      </c>
      <c r="F85" s="10" t="s">
        <v>41</v>
      </c>
      <c r="G85" s="10" t="s">
        <v>63</v>
      </c>
      <c r="H85" s="12">
        <v>49.99</v>
      </c>
      <c r="I85" s="10" t="s">
        <v>32</v>
      </c>
      <c r="J85" s="10" t="s">
        <v>64</v>
      </c>
      <c r="K85" s="10" t="s">
        <v>38</v>
      </c>
      <c r="L85" s="10" t="s">
        <v>39</v>
      </c>
      <c r="M85" s="10">
        <v>103</v>
      </c>
      <c r="N85" s="10">
        <v>30</v>
      </c>
      <c r="O85" s="10">
        <v>22</v>
      </c>
      <c r="P85" s="10">
        <v>63</v>
      </c>
      <c r="Q85" s="10">
        <v>0.13800000000000001</v>
      </c>
      <c r="R85" s="10" t="s">
        <v>40</v>
      </c>
      <c r="S85" s="10">
        <v>7</v>
      </c>
      <c r="T85" s="10" t="str">
        <f t="shared" si="2"/>
        <v>Yes</v>
      </c>
      <c r="U85" s="13">
        <f t="shared" si="3"/>
        <v>349.93</v>
      </c>
    </row>
    <row r="86" spans="1:21" x14ac:dyDescent="0.25">
      <c r="A86" s="10" t="s">
        <v>18</v>
      </c>
      <c r="B86" s="10" t="s">
        <v>20</v>
      </c>
      <c r="C86" s="10" t="s">
        <v>66</v>
      </c>
      <c r="D86" s="11" t="s">
        <v>67</v>
      </c>
      <c r="E86" s="10" t="s">
        <v>68</v>
      </c>
      <c r="F86" s="10" t="s">
        <v>65</v>
      </c>
      <c r="G86" s="10" t="s">
        <v>69</v>
      </c>
      <c r="H86" s="12">
        <v>399.99</v>
      </c>
      <c r="I86" s="10" t="s">
        <v>19</v>
      </c>
      <c r="J86" s="10" t="s">
        <v>52</v>
      </c>
      <c r="K86" s="10" t="s">
        <v>52</v>
      </c>
      <c r="L86" s="10" t="s">
        <v>71</v>
      </c>
      <c r="M86" s="10">
        <v>100</v>
      </c>
      <c r="N86" s="10">
        <v>27</v>
      </c>
      <c r="O86" s="10">
        <v>20</v>
      </c>
      <c r="P86" s="10">
        <v>157</v>
      </c>
      <c r="Q86" s="10">
        <v>0.34599999999999997</v>
      </c>
      <c r="R86" s="10" t="s">
        <v>40</v>
      </c>
      <c r="S86" s="10">
        <v>67</v>
      </c>
      <c r="T86" s="10" t="str">
        <f t="shared" si="2"/>
        <v>No</v>
      </c>
      <c r="U86" s="13">
        <f t="shared" si="3"/>
        <v>26799.33</v>
      </c>
    </row>
    <row r="87" spans="1:21" x14ac:dyDescent="0.25">
      <c r="A87" s="10" t="s">
        <v>18</v>
      </c>
      <c r="B87" s="10" t="s">
        <v>20</v>
      </c>
      <c r="C87" s="10" t="s">
        <v>66</v>
      </c>
      <c r="D87" s="11" t="s">
        <v>67</v>
      </c>
      <c r="E87" s="10" t="s">
        <v>68</v>
      </c>
      <c r="F87" s="10" t="s">
        <v>65</v>
      </c>
      <c r="G87" s="10" t="s">
        <v>69</v>
      </c>
      <c r="H87" s="12">
        <v>399.99</v>
      </c>
      <c r="I87" s="10" t="s">
        <v>21</v>
      </c>
      <c r="J87" s="10" t="s">
        <v>52</v>
      </c>
      <c r="K87" s="10" t="s">
        <v>52</v>
      </c>
      <c r="L87" s="10" t="s">
        <v>71</v>
      </c>
      <c r="M87" s="10">
        <v>100</v>
      </c>
      <c r="N87" s="10">
        <v>27</v>
      </c>
      <c r="O87" s="10">
        <v>20</v>
      </c>
      <c r="P87" s="10">
        <v>157</v>
      </c>
      <c r="Q87" s="10">
        <v>0.34599999999999997</v>
      </c>
      <c r="R87" s="10" t="s">
        <v>40</v>
      </c>
      <c r="S87" s="10">
        <v>74</v>
      </c>
      <c r="T87" s="10" t="str">
        <f t="shared" si="2"/>
        <v>No</v>
      </c>
      <c r="U87" s="13">
        <f t="shared" si="3"/>
        <v>29599.260000000002</v>
      </c>
    </row>
    <row r="88" spans="1:21" x14ac:dyDescent="0.25">
      <c r="A88" s="10" t="s">
        <v>18</v>
      </c>
      <c r="B88" s="10" t="s">
        <v>20</v>
      </c>
      <c r="C88" s="10" t="s">
        <v>66</v>
      </c>
      <c r="D88" s="11" t="s">
        <v>67</v>
      </c>
      <c r="E88" s="10" t="s">
        <v>68</v>
      </c>
      <c r="F88" s="10" t="s">
        <v>65</v>
      </c>
      <c r="G88" s="10" t="s">
        <v>69</v>
      </c>
      <c r="H88" s="12">
        <v>399.99</v>
      </c>
      <c r="I88" s="10" t="s">
        <v>22</v>
      </c>
      <c r="J88" s="10" t="s">
        <v>52</v>
      </c>
      <c r="K88" s="10" t="s">
        <v>52</v>
      </c>
      <c r="L88" s="10" t="s">
        <v>71</v>
      </c>
      <c r="M88" s="10">
        <v>100</v>
      </c>
      <c r="N88" s="10">
        <v>27</v>
      </c>
      <c r="O88" s="10">
        <v>20</v>
      </c>
      <c r="P88" s="10">
        <v>157</v>
      </c>
      <c r="Q88" s="10">
        <v>0.34599999999999997</v>
      </c>
      <c r="R88" s="10" t="s">
        <v>40</v>
      </c>
      <c r="S88" s="10">
        <v>15</v>
      </c>
      <c r="T88" s="10" t="str">
        <f t="shared" si="2"/>
        <v>No</v>
      </c>
      <c r="U88" s="13">
        <f t="shared" si="3"/>
        <v>5999.85</v>
      </c>
    </row>
    <row r="89" spans="1:21" x14ac:dyDescent="0.25">
      <c r="A89" s="10" t="s">
        <v>18</v>
      </c>
      <c r="B89" s="10" t="s">
        <v>20</v>
      </c>
      <c r="C89" s="10" t="s">
        <v>66</v>
      </c>
      <c r="D89" s="11" t="s">
        <v>67</v>
      </c>
      <c r="E89" s="10" t="s">
        <v>68</v>
      </c>
      <c r="F89" s="10" t="s">
        <v>65</v>
      </c>
      <c r="G89" s="10" t="s">
        <v>69</v>
      </c>
      <c r="H89" s="12">
        <v>399.99</v>
      </c>
      <c r="I89" s="10" t="s">
        <v>23</v>
      </c>
      <c r="J89" s="10" t="s">
        <v>52</v>
      </c>
      <c r="K89" s="10" t="s">
        <v>52</v>
      </c>
      <c r="L89" s="10" t="s">
        <v>71</v>
      </c>
      <c r="M89" s="10">
        <v>100</v>
      </c>
      <c r="N89" s="10">
        <v>27</v>
      </c>
      <c r="O89" s="10">
        <v>20</v>
      </c>
      <c r="P89" s="10">
        <v>157</v>
      </c>
      <c r="Q89" s="10">
        <v>0.34599999999999997</v>
      </c>
      <c r="R89" s="10" t="s">
        <v>40</v>
      </c>
      <c r="S89" s="10">
        <v>36</v>
      </c>
      <c r="T89" s="10" t="str">
        <f t="shared" si="2"/>
        <v>No</v>
      </c>
      <c r="U89" s="13">
        <f t="shared" si="3"/>
        <v>14399.64</v>
      </c>
    </row>
    <row r="90" spans="1:21" x14ac:dyDescent="0.25">
      <c r="A90" s="10" t="s">
        <v>18</v>
      </c>
      <c r="B90" s="10" t="s">
        <v>20</v>
      </c>
      <c r="C90" s="10" t="s">
        <v>66</v>
      </c>
      <c r="D90" s="11" t="s">
        <v>67</v>
      </c>
      <c r="E90" s="10" t="s">
        <v>68</v>
      </c>
      <c r="F90" s="10" t="s">
        <v>65</v>
      </c>
      <c r="G90" s="10" t="s">
        <v>69</v>
      </c>
      <c r="H90" s="12">
        <v>399.99</v>
      </c>
      <c r="I90" s="10" t="s">
        <v>24</v>
      </c>
      <c r="J90" s="10" t="s">
        <v>52</v>
      </c>
      <c r="K90" s="10" t="s">
        <v>52</v>
      </c>
      <c r="L90" s="10" t="s">
        <v>71</v>
      </c>
      <c r="M90" s="10">
        <v>100</v>
      </c>
      <c r="N90" s="10">
        <v>27</v>
      </c>
      <c r="O90" s="10">
        <v>20</v>
      </c>
      <c r="P90" s="10">
        <v>157</v>
      </c>
      <c r="Q90" s="10">
        <v>0.34599999999999997</v>
      </c>
      <c r="R90" s="10" t="s">
        <v>40</v>
      </c>
      <c r="S90" s="10">
        <v>58</v>
      </c>
      <c r="T90" s="10" t="str">
        <f t="shared" si="2"/>
        <v>No</v>
      </c>
      <c r="U90" s="13">
        <f t="shared" si="3"/>
        <v>23199.420000000002</v>
      </c>
    </row>
    <row r="91" spans="1:21" x14ac:dyDescent="0.25">
      <c r="A91" s="10" t="s">
        <v>18</v>
      </c>
      <c r="B91" s="10" t="s">
        <v>20</v>
      </c>
      <c r="C91" s="10" t="s">
        <v>66</v>
      </c>
      <c r="D91" s="11" t="s">
        <v>67</v>
      </c>
      <c r="E91" s="10" t="s">
        <v>68</v>
      </c>
      <c r="F91" s="10" t="s">
        <v>65</v>
      </c>
      <c r="G91" s="10" t="s">
        <v>69</v>
      </c>
      <c r="H91" s="12">
        <v>399.99</v>
      </c>
      <c r="I91" s="10" t="s">
        <v>25</v>
      </c>
      <c r="J91" s="10" t="s">
        <v>52</v>
      </c>
      <c r="K91" s="10" t="s">
        <v>52</v>
      </c>
      <c r="L91" s="10" t="s">
        <v>71</v>
      </c>
      <c r="M91" s="10">
        <v>100</v>
      </c>
      <c r="N91" s="10">
        <v>27</v>
      </c>
      <c r="O91" s="10">
        <v>20</v>
      </c>
      <c r="P91" s="10">
        <v>157</v>
      </c>
      <c r="Q91" s="10">
        <v>0.34599999999999997</v>
      </c>
      <c r="R91" s="10" t="s">
        <v>40</v>
      </c>
      <c r="S91" s="10">
        <v>71</v>
      </c>
      <c r="T91" s="10" t="str">
        <f t="shared" si="2"/>
        <v>No</v>
      </c>
      <c r="U91" s="13">
        <f t="shared" si="3"/>
        <v>28399.29</v>
      </c>
    </row>
    <row r="92" spans="1:21" x14ac:dyDescent="0.25">
      <c r="A92" s="10" t="s">
        <v>18</v>
      </c>
      <c r="B92" s="10" t="s">
        <v>20</v>
      </c>
      <c r="C92" s="10" t="s">
        <v>66</v>
      </c>
      <c r="D92" s="11" t="s">
        <v>67</v>
      </c>
      <c r="E92" s="10" t="s">
        <v>68</v>
      </c>
      <c r="F92" s="10" t="s">
        <v>65</v>
      </c>
      <c r="G92" s="10" t="s">
        <v>69</v>
      </c>
      <c r="H92" s="12">
        <v>399.99</v>
      </c>
      <c r="I92" s="10" t="s">
        <v>26</v>
      </c>
      <c r="J92" s="10" t="s">
        <v>52</v>
      </c>
      <c r="K92" s="10" t="s">
        <v>52</v>
      </c>
      <c r="L92" s="10" t="s">
        <v>71</v>
      </c>
      <c r="M92" s="10">
        <v>100</v>
      </c>
      <c r="N92" s="10">
        <v>27</v>
      </c>
      <c r="O92" s="10">
        <v>20</v>
      </c>
      <c r="P92" s="10">
        <v>157</v>
      </c>
      <c r="Q92" s="10">
        <v>0.34599999999999997</v>
      </c>
      <c r="R92" s="10" t="s">
        <v>40</v>
      </c>
      <c r="S92" s="10">
        <v>39</v>
      </c>
      <c r="T92" s="10" t="str">
        <f t="shared" si="2"/>
        <v>No</v>
      </c>
      <c r="U92" s="13">
        <f t="shared" si="3"/>
        <v>15599.61</v>
      </c>
    </row>
    <row r="93" spans="1:21" x14ac:dyDescent="0.25">
      <c r="A93" s="10" t="s">
        <v>18</v>
      </c>
      <c r="B93" s="10" t="s">
        <v>20</v>
      </c>
      <c r="C93" s="10" t="s">
        <v>66</v>
      </c>
      <c r="D93" s="11" t="s">
        <v>67</v>
      </c>
      <c r="E93" s="10" t="s">
        <v>68</v>
      </c>
      <c r="F93" s="10" t="s">
        <v>65</v>
      </c>
      <c r="G93" s="10" t="s">
        <v>69</v>
      </c>
      <c r="H93" s="12">
        <v>399.99</v>
      </c>
      <c r="I93" s="10" t="s">
        <v>27</v>
      </c>
      <c r="J93" s="10" t="s">
        <v>52</v>
      </c>
      <c r="K93" s="10" t="s">
        <v>52</v>
      </c>
      <c r="L93" s="10" t="s">
        <v>71</v>
      </c>
      <c r="M93" s="10">
        <v>100</v>
      </c>
      <c r="N93" s="10">
        <v>27</v>
      </c>
      <c r="O93" s="10">
        <v>20</v>
      </c>
      <c r="P93" s="10">
        <v>157</v>
      </c>
      <c r="Q93" s="10">
        <v>0.34599999999999997</v>
      </c>
      <c r="R93" s="10" t="s">
        <v>40</v>
      </c>
      <c r="S93" s="10">
        <v>74</v>
      </c>
      <c r="T93" s="10" t="str">
        <f t="shared" si="2"/>
        <v>No</v>
      </c>
      <c r="U93" s="13">
        <f t="shared" si="3"/>
        <v>29599.260000000002</v>
      </c>
    </row>
    <row r="94" spans="1:21" x14ac:dyDescent="0.25">
      <c r="A94" s="10" t="s">
        <v>18</v>
      </c>
      <c r="B94" s="10" t="s">
        <v>20</v>
      </c>
      <c r="C94" s="10" t="s">
        <v>66</v>
      </c>
      <c r="D94" s="11" t="s">
        <v>67</v>
      </c>
      <c r="E94" s="10" t="s">
        <v>68</v>
      </c>
      <c r="F94" s="10" t="s">
        <v>65</v>
      </c>
      <c r="G94" s="10" t="s">
        <v>69</v>
      </c>
      <c r="H94" s="12">
        <v>399.99</v>
      </c>
      <c r="I94" s="10" t="s">
        <v>28</v>
      </c>
      <c r="J94" s="10" t="s">
        <v>52</v>
      </c>
      <c r="K94" s="10" t="s">
        <v>52</v>
      </c>
      <c r="L94" s="10" t="s">
        <v>71</v>
      </c>
      <c r="M94" s="10">
        <v>100</v>
      </c>
      <c r="N94" s="10">
        <v>27</v>
      </c>
      <c r="O94" s="10">
        <v>20</v>
      </c>
      <c r="P94" s="10">
        <v>157</v>
      </c>
      <c r="Q94" s="10">
        <v>0.34599999999999997</v>
      </c>
      <c r="R94" s="10" t="s">
        <v>40</v>
      </c>
      <c r="S94" s="10">
        <v>14</v>
      </c>
      <c r="T94" s="10" t="str">
        <f t="shared" si="2"/>
        <v>No</v>
      </c>
      <c r="U94" s="13">
        <f t="shared" si="3"/>
        <v>5599.8600000000006</v>
      </c>
    </row>
    <row r="95" spans="1:21" x14ac:dyDescent="0.25">
      <c r="A95" s="10" t="s">
        <v>18</v>
      </c>
      <c r="B95" s="10" t="s">
        <v>20</v>
      </c>
      <c r="C95" s="10" t="s">
        <v>66</v>
      </c>
      <c r="D95" s="11" t="s">
        <v>67</v>
      </c>
      <c r="E95" s="10" t="s">
        <v>68</v>
      </c>
      <c r="F95" s="10" t="s">
        <v>65</v>
      </c>
      <c r="G95" s="10" t="s">
        <v>69</v>
      </c>
      <c r="H95" s="12">
        <v>399.99</v>
      </c>
      <c r="I95" s="10" t="s">
        <v>29</v>
      </c>
      <c r="J95" s="10" t="s">
        <v>52</v>
      </c>
      <c r="K95" s="10" t="s">
        <v>52</v>
      </c>
      <c r="L95" s="10" t="s">
        <v>71</v>
      </c>
      <c r="M95" s="10">
        <v>100</v>
      </c>
      <c r="N95" s="10">
        <v>27</v>
      </c>
      <c r="O95" s="10">
        <v>20</v>
      </c>
      <c r="P95" s="10">
        <v>157</v>
      </c>
      <c r="Q95" s="10">
        <v>0.34599999999999997</v>
      </c>
      <c r="R95" s="10" t="s">
        <v>40</v>
      </c>
      <c r="S95" s="10">
        <v>7</v>
      </c>
      <c r="T95" s="10" t="str">
        <f t="shared" si="2"/>
        <v>Yes</v>
      </c>
      <c r="U95" s="13">
        <f t="shared" si="3"/>
        <v>2799.9300000000003</v>
      </c>
    </row>
    <row r="96" spans="1:21" x14ac:dyDescent="0.25">
      <c r="A96" s="10" t="s">
        <v>18</v>
      </c>
      <c r="B96" s="10" t="s">
        <v>20</v>
      </c>
      <c r="C96" s="10" t="s">
        <v>66</v>
      </c>
      <c r="D96" s="11" t="s">
        <v>67</v>
      </c>
      <c r="E96" s="10" t="s">
        <v>68</v>
      </c>
      <c r="F96" s="10" t="s">
        <v>65</v>
      </c>
      <c r="G96" s="10" t="s">
        <v>69</v>
      </c>
      <c r="H96" s="12">
        <v>399.99</v>
      </c>
      <c r="I96" s="10" t="s">
        <v>30</v>
      </c>
      <c r="J96" s="10" t="s">
        <v>52</v>
      </c>
      <c r="K96" s="10" t="s">
        <v>52</v>
      </c>
      <c r="L96" s="10" t="s">
        <v>71</v>
      </c>
      <c r="M96" s="10">
        <v>100</v>
      </c>
      <c r="N96" s="10">
        <v>27</v>
      </c>
      <c r="O96" s="10">
        <v>20</v>
      </c>
      <c r="P96" s="10">
        <v>157</v>
      </c>
      <c r="Q96" s="10">
        <v>0.34599999999999997</v>
      </c>
      <c r="R96" s="10" t="s">
        <v>40</v>
      </c>
      <c r="S96" s="10">
        <v>69</v>
      </c>
      <c r="T96" s="10" t="str">
        <f t="shared" si="2"/>
        <v>No</v>
      </c>
      <c r="U96" s="13">
        <f t="shared" si="3"/>
        <v>27599.31</v>
      </c>
    </row>
    <row r="97" spans="1:21" x14ac:dyDescent="0.25">
      <c r="A97" s="10" t="s">
        <v>18</v>
      </c>
      <c r="B97" s="10" t="s">
        <v>20</v>
      </c>
      <c r="C97" s="10" t="s">
        <v>66</v>
      </c>
      <c r="D97" s="11" t="s">
        <v>67</v>
      </c>
      <c r="E97" s="10" t="s">
        <v>68</v>
      </c>
      <c r="F97" s="10" t="s">
        <v>65</v>
      </c>
      <c r="G97" s="10" t="s">
        <v>69</v>
      </c>
      <c r="H97" s="12">
        <v>399.99</v>
      </c>
      <c r="I97" s="10" t="s">
        <v>31</v>
      </c>
      <c r="J97" s="10" t="s">
        <v>52</v>
      </c>
      <c r="K97" s="10" t="s">
        <v>52</v>
      </c>
      <c r="L97" s="10" t="s">
        <v>71</v>
      </c>
      <c r="M97" s="10">
        <v>100</v>
      </c>
      <c r="N97" s="10">
        <v>27</v>
      </c>
      <c r="O97" s="10">
        <v>20</v>
      </c>
      <c r="P97" s="10">
        <v>157</v>
      </c>
      <c r="Q97" s="10">
        <v>0.34599999999999997</v>
      </c>
      <c r="R97" s="10" t="s">
        <v>40</v>
      </c>
      <c r="S97" s="10">
        <v>13</v>
      </c>
      <c r="T97" s="10" t="str">
        <f t="shared" si="2"/>
        <v>No</v>
      </c>
      <c r="U97" s="13">
        <f t="shared" si="3"/>
        <v>5199.87</v>
      </c>
    </row>
    <row r="98" spans="1:21" x14ac:dyDescent="0.25">
      <c r="A98" s="10" t="s">
        <v>18</v>
      </c>
      <c r="B98" s="10" t="s">
        <v>20</v>
      </c>
      <c r="C98" s="10" t="s">
        <v>66</v>
      </c>
      <c r="D98" s="11" t="s">
        <v>67</v>
      </c>
      <c r="E98" s="10" t="s">
        <v>68</v>
      </c>
      <c r="F98" s="10" t="s">
        <v>65</v>
      </c>
      <c r="G98" s="10" t="s">
        <v>69</v>
      </c>
      <c r="H98" s="12">
        <v>399.99</v>
      </c>
      <c r="I98" s="10" t="s">
        <v>33</v>
      </c>
      <c r="J98" s="10" t="s">
        <v>52</v>
      </c>
      <c r="K98" s="10" t="s">
        <v>52</v>
      </c>
      <c r="L98" s="10" t="s">
        <v>71</v>
      </c>
      <c r="M98" s="10">
        <v>100</v>
      </c>
      <c r="N98" s="10">
        <v>27</v>
      </c>
      <c r="O98" s="10">
        <v>20</v>
      </c>
      <c r="P98" s="10">
        <v>157</v>
      </c>
      <c r="Q98" s="10">
        <v>0.34599999999999997</v>
      </c>
      <c r="R98" s="10" t="s">
        <v>40</v>
      </c>
      <c r="S98" s="10">
        <v>9</v>
      </c>
      <c r="T98" s="10" t="str">
        <f t="shared" si="2"/>
        <v>Yes</v>
      </c>
      <c r="U98" s="13">
        <f t="shared" si="3"/>
        <v>3599.91</v>
      </c>
    </row>
    <row r="99" spans="1:21" x14ac:dyDescent="0.25">
      <c r="A99" s="10" t="s">
        <v>18</v>
      </c>
      <c r="B99" s="10" t="s">
        <v>20</v>
      </c>
      <c r="C99" s="10" t="s">
        <v>66</v>
      </c>
      <c r="D99" s="11" t="s">
        <v>67</v>
      </c>
      <c r="E99" s="10" t="s">
        <v>68</v>
      </c>
      <c r="F99" s="10" t="s">
        <v>65</v>
      </c>
      <c r="G99" s="10" t="s">
        <v>69</v>
      </c>
      <c r="H99" s="12">
        <v>399.99</v>
      </c>
      <c r="I99" s="10" t="s">
        <v>32</v>
      </c>
      <c r="J99" s="10" t="s">
        <v>52</v>
      </c>
      <c r="K99" s="10" t="s">
        <v>52</v>
      </c>
      <c r="L99" s="10" t="s">
        <v>71</v>
      </c>
      <c r="M99" s="10">
        <v>100</v>
      </c>
      <c r="N99" s="10">
        <v>27</v>
      </c>
      <c r="O99" s="10">
        <v>20</v>
      </c>
      <c r="P99" s="10">
        <v>157</v>
      </c>
      <c r="Q99" s="10">
        <v>0.34599999999999997</v>
      </c>
      <c r="R99" s="10" t="s">
        <v>40</v>
      </c>
      <c r="S99" s="10">
        <v>55</v>
      </c>
      <c r="T99" s="10" t="str">
        <f t="shared" si="2"/>
        <v>No</v>
      </c>
      <c r="U99" s="13">
        <f t="shared" si="3"/>
        <v>21999.45</v>
      </c>
    </row>
    <row r="100" spans="1:21" x14ac:dyDescent="0.25">
      <c r="A100" s="10" t="s">
        <v>18</v>
      </c>
      <c r="B100" s="10" t="s">
        <v>20</v>
      </c>
      <c r="C100" s="10" t="s">
        <v>66</v>
      </c>
      <c r="D100" s="11" t="s">
        <v>67</v>
      </c>
      <c r="E100" s="10" t="s">
        <v>70</v>
      </c>
      <c r="F100" s="10" t="s">
        <v>65</v>
      </c>
      <c r="G100" s="10" t="s">
        <v>69</v>
      </c>
      <c r="H100" s="12">
        <v>399.99</v>
      </c>
      <c r="I100" s="10" t="s">
        <v>19</v>
      </c>
      <c r="J100" s="10" t="s">
        <v>52</v>
      </c>
      <c r="K100" s="10" t="s">
        <v>52</v>
      </c>
      <c r="L100" s="10" t="s">
        <v>71</v>
      </c>
      <c r="M100" s="10">
        <v>100</v>
      </c>
      <c r="N100" s="10">
        <v>27</v>
      </c>
      <c r="O100" s="10">
        <v>20</v>
      </c>
      <c r="P100" s="10">
        <v>157</v>
      </c>
      <c r="Q100" s="10">
        <v>0.34599999999999997</v>
      </c>
      <c r="R100" s="10" t="s">
        <v>40</v>
      </c>
      <c r="S100" s="10">
        <v>16</v>
      </c>
      <c r="T100" s="10" t="str">
        <f t="shared" si="2"/>
        <v>No</v>
      </c>
      <c r="U100" s="13">
        <f t="shared" si="3"/>
        <v>6399.84</v>
      </c>
    </row>
    <row r="101" spans="1:21" x14ac:dyDescent="0.25">
      <c r="A101" s="10" t="s">
        <v>18</v>
      </c>
      <c r="B101" s="10" t="s">
        <v>20</v>
      </c>
      <c r="C101" s="10" t="s">
        <v>66</v>
      </c>
      <c r="D101" s="11" t="s">
        <v>67</v>
      </c>
      <c r="E101" s="10" t="s">
        <v>70</v>
      </c>
      <c r="F101" s="10" t="s">
        <v>65</v>
      </c>
      <c r="G101" s="10" t="s">
        <v>69</v>
      </c>
      <c r="H101" s="12">
        <v>399.99</v>
      </c>
      <c r="I101" s="10" t="s">
        <v>21</v>
      </c>
      <c r="J101" s="10" t="s">
        <v>52</v>
      </c>
      <c r="K101" s="10" t="s">
        <v>52</v>
      </c>
      <c r="L101" s="10" t="s">
        <v>71</v>
      </c>
      <c r="M101" s="10">
        <v>100</v>
      </c>
      <c r="N101" s="10">
        <v>27</v>
      </c>
      <c r="O101" s="10">
        <v>20</v>
      </c>
      <c r="P101" s="10">
        <v>157</v>
      </c>
      <c r="Q101" s="10">
        <v>0.34599999999999997</v>
      </c>
      <c r="R101" s="10" t="s">
        <v>40</v>
      </c>
      <c r="S101" s="10">
        <v>45</v>
      </c>
      <c r="T101" s="10" t="str">
        <f t="shared" si="2"/>
        <v>No</v>
      </c>
      <c r="U101" s="13">
        <f t="shared" si="3"/>
        <v>17999.55</v>
      </c>
    </row>
    <row r="102" spans="1:21" x14ac:dyDescent="0.25">
      <c r="A102" s="10" t="s">
        <v>18</v>
      </c>
      <c r="B102" s="10" t="s">
        <v>20</v>
      </c>
      <c r="C102" s="10" t="s">
        <v>66</v>
      </c>
      <c r="D102" s="11" t="s">
        <v>67</v>
      </c>
      <c r="E102" s="10" t="s">
        <v>70</v>
      </c>
      <c r="F102" s="10" t="s">
        <v>65</v>
      </c>
      <c r="G102" s="10" t="s">
        <v>69</v>
      </c>
      <c r="H102" s="12">
        <v>399.99</v>
      </c>
      <c r="I102" s="10" t="s">
        <v>22</v>
      </c>
      <c r="J102" s="10" t="s">
        <v>52</v>
      </c>
      <c r="K102" s="10" t="s">
        <v>52</v>
      </c>
      <c r="L102" s="10" t="s">
        <v>71</v>
      </c>
      <c r="M102" s="10">
        <v>100</v>
      </c>
      <c r="N102" s="10">
        <v>27</v>
      </c>
      <c r="O102" s="10">
        <v>20</v>
      </c>
      <c r="P102" s="10">
        <v>157</v>
      </c>
      <c r="Q102" s="10">
        <v>0.34599999999999997</v>
      </c>
      <c r="R102" s="10" t="s">
        <v>40</v>
      </c>
      <c r="S102" s="10">
        <v>31</v>
      </c>
      <c r="T102" s="10" t="str">
        <f t="shared" si="2"/>
        <v>No</v>
      </c>
      <c r="U102" s="13">
        <f t="shared" si="3"/>
        <v>12399.69</v>
      </c>
    </row>
    <row r="103" spans="1:21" x14ac:dyDescent="0.25">
      <c r="A103" s="10" t="s">
        <v>18</v>
      </c>
      <c r="B103" s="10" t="s">
        <v>20</v>
      </c>
      <c r="C103" s="10" t="s">
        <v>66</v>
      </c>
      <c r="D103" s="11" t="s">
        <v>67</v>
      </c>
      <c r="E103" s="10" t="s">
        <v>70</v>
      </c>
      <c r="F103" s="10" t="s">
        <v>65</v>
      </c>
      <c r="G103" s="10" t="s">
        <v>69</v>
      </c>
      <c r="H103" s="12">
        <v>399.99</v>
      </c>
      <c r="I103" s="10" t="s">
        <v>23</v>
      </c>
      <c r="J103" s="10" t="s">
        <v>52</v>
      </c>
      <c r="K103" s="10" t="s">
        <v>52</v>
      </c>
      <c r="L103" s="10" t="s">
        <v>71</v>
      </c>
      <c r="M103" s="10">
        <v>100</v>
      </c>
      <c r="N103" s="10">
        <v>27</v>
      </c>
      <c r="O103" s="10">
        <v>20</v>
      </c>
      <c r="P103" s="10">
        <v>157</v>
      </c>
      <c r="Q103" s="10">
        <v>0.34599999999999997</v>
      </c>
      <c r="R103" s="10" t="s">
        <v>40</v>
      </c>
      <c r="S103" s="10">
        <v>53</v>
      </c>
      <c r="T103" s="10" t="str">
        <f t="shared" si="2"/>
        <v>No</v>
      </c>
      <c r="U103" s="13">
        <f t="shared" si="3"/>
        <v>21199.47</v>
      </c>
    </row>
    <row r="104" spans="1:21" x14ac:dyDescent="0.25">
      <c r="A104" s="10" t="s">
        <v>18</v>
      </c>
      <c r="B104" s="10" t="s">
        <v>20</v>
      </c>
      <c r="C104" s="10" t="s">
        <v>66</v>
      </c>
      <c r="D104" s="11" t="s">
        <v>67</v>
      </c>
      <c r="E104" s="10" t="s">
        <v>70</v>
      </c>
      <c r="F104" s="10" t="s">
        <v>65</v>
      </c>
      <c r="G104" s="10" t="s">
        <v>69</v>
      </c>
      <c r="H104" s="12">
        <v>399.99</v>
      </c>
      <c r="I104" s="10" t="s">
        <v>24</v>
      </c>
      <c r="J104" s="10" t="s">
        <v>52</v>
      </c>
      <c r="K104" s="10" t="s">
        <v>52</v>
      </c>
      <c r="L104" s="10" t="s">
        <v>71</v>
      </c>
      <c r="M104" s="10">
        <v>100</v>
      </c>
      <c r="N104" s="10">
        <v>27</v>
      </c>
      <c r="O104" s="10">
        <v>20</v>
      </c>
      <c r="P104" s="10">
        <v>157</v>
      </c>
      <c r="Q104" s="10">
        <v>0.34599999999999997</v>
      </c>
      <c r="R104" s="10" t="s">
        <v>40</v>
      </c>
      <c r="S104" s="10">
        <v>10</v>
      </c>
      <c r="T104" s="10" t="str">
        <f t="shared" si="2"/>
        <v>Yes</v>
      </c>
      <c r="U104" s="13">
        <f t="shared" si="3"/>
        <v>3999.9</v>
      </c>
    </row>
    <row r="105" spans="1:21" x14ac:dyDescent="0.25">
      <c r="A105" s="10" t="s">
        <v>18</v>
      </c>
      <c r="B105" s="10" t="s">
        <v>20</v>
      </c>
      <c r="C105" s="10" t="s">
        <v>66</v>
      </c>
      <c r="D105" s="11" t="s">
        <v>67</v>
      </c>
      <c r="E105" s="10" t="s">
        <v>70</v>
      </c>
      <c r="F105" s="10" t="s">
        <v>65</v>
      </c>
      <c r="G105" s="10" t="s">
        <v>69</v>
      </c>
      <c r="H105" s="12">
        <v>399.99</v>
      </c>
      <c r="I105" s="10" t="s">
        <v>25</v>
      </c>
      <c r="J105" s="10" t="s">
        <v>52</v>
      </c>
      <c r="K105" s="10" t="s">
        <v>52</v>
      </c>
      <c r="L105" s="10" t="s">
        <v>71</v>
      </c>
      <c r="M105" s="10">
        <v>100</v>
      </c>
      <c r="N105" s="10">
        <v>27</v>
      </c>
      <c r="O105" s="10">
        <v>20</v>
      </c>
      <c r="P105" s="10">
        <v>157</v>
      </c>
      <c r="Q105" s="10">
        <v>0.34599999999999997</v>
      </c>
      <c r="R105" s="10" t="s">
        <v>40</v>
      </c>
      <c r="S105" s="10">
        <v>24</v>
      </c>
      <c r="T105" s="10" t="str">
        <f t="shared" si="2"/>
        <v>No</v>
      </c>
      <c r="U105" s="13">
        <f t="shared" si="3"/>
        <v>9599.76</v>
      </c>
    </row>
    <row r="106" spans="1:21" x14ac:dyDescent="0.25">
      <c r="A106" s="10" t="s">
        <v>18</v>
      </c>
      <c r="B106" s="10" t="s">
        <v>20</v>
      </c>
      <c r="C106" s="10" t="s">
        <v>66</v>
      </c>
      <c r="D106" s="11" t="s">
        <v>67</v>
      </c>
      <c r="E106" s="10" t="s">
        <v>70</v>
      </c>
      <c r="F106" s="10" t="s">
        <v>65</v>
      </c>
      <c r="G106" s="10" t="s">
        <v>69</v>
      </c>
      <c r="H106" s="12">
        <v>399.99</v>
      </c>
      <c r="I106" s="10" t="s">
        <v>26</v>
      </c>
      <c r="J106" s="10" t="s">
        <v>52</v>
      </c>
      <c r="K106" s="10" t="s">
        <v>52</v>
      </c>
      <c r="L106" s="10" t="s">
        <v>71</v>
      </c>
      <c r="M106" s="10">
        <v>100</v>
      </c>
      <c r="N106" s="10">
        <v>27</v>
      </c>
      <c r="O106" s="10">
        <v>20</v>
      </c>
      <c r="P106" s="10">
        <v>157</v>
      </c>
      <c r="Q106" s="10">
        <v>0.34599999999999997</v>
      </c>
      <c r="R106" s="10" t="s">
        <v>40</v>
      </c>
      <c r="S106" s="10">
        <v>70</v>
      </c>
      <c r="T106" s="10" t="str">
        <f t="shared" si="2"/>
        <v>No</v>
      </c>
      <c r="U106" s="13">
        <f t="shared" si="3"/>
        <v>27999.3</v>
      </c>
    </row>
    <row r="107" spans="1:21" x14ac:dyDescent="0.25">
      <c r="A107" s="10" t="s">
        <v>18</v>
      </c>
      <c r="B107" s="10" t="s">
        <v>20</v>
      </c>
      <c r="C107" s="10" t="s">
        <v>66</v>
      </c>
      <c r="D107" s="11" t="s">
        <v>67</v>
      </c>
      <c r="E107" s="10" t="s">
        <v>70</v>
      </c>
      <c r="F107" s="10" t="s">
        <v>65</v>
      </c>
      <c r="G107" s="10" t="s">
        <v>69</v>
      </c>
      <c r="H107" s="12">
        <v>399.99</v>
      </c>
      <c r="I107" s="10" t="s">
        <v>27</v>
      </c>
      <c r="J107" s="10" t="s">
        <v>52</v>
      </c>
      <c r="K107" s="10" t="s">
        <v>52</v>
      </c>
      <c r="L107" s="10" t="s">
        <v>71</v>
      </c>
      <c r="M107" s="10">
        <v>100</v>
      </c>
      <c r="N107" s="10">
        <v>27</v>
      </c>
      <c r="O107" s="10">
        <v>20</v>
      </c>
      <c r="P107" s="10">
        <v>157</v>
      </c>
      <c r="Q107" s="10">
        <v>0.34599999999999997</v>
      </c>
      <c r="R107" s="10" t="s">
        <v>40</v>
      </c>
      <c r="S107" s="10">
        <v>31</v>
      </c>
      <c r="T107" s="10" t="str">
        <f t="shared" si="2"/>
        <v>No</v>
      </c>
      <c r="U107" s="13">
        <f t="shared" si="3"/>
        <v>12399.69</v>
      </c>
    </row>
    <row r="108" spans="1:21" x14ac:dyDescent="0.25">
      <c r="A108" s="10" t="s">
        <v>18</v>
      </c>
      <c r="B108" s="10" t="s">
        <v>20</v>
      </c>
      <c r="C108" s="10" t="s">
        <v>66</v>
      </c>
      <c r="D108" s="11" t="s">
        <v>67</v>
      </c>
      <c r="E108" s="10" t="s">
        <v>70</v>
      </c>
      <c r="F108" s="10" t="s">
        <v>65</v>
      </c>
      <c r="G108" s="10" t="s">
        <v>69</v>
      </c>
      <c r="H108" s="12">
        <v>399.99</v>
      </c>
      <c r="I108" s="10" t="s">
        <v>28</v>
      </c>
      <c r="J108" s="10" t="s">
        <v>52</v>
      </c>
      <c r="K108" s="10" t="s">
        <v>52</v>
      </c>
      <c r="L108" s="10" t="s">
        <v>71</v>
      </c>
      <c r="M108" s="10">
        <v>100</v>
      </c>
      <c r="N108" s="10">
        <v>27</v>
      </c>
      <c r="O108" s="10">
        <v>20</v>
      </c>
      <c r="P108" s="10">
        <v>157</v>
      </c>
      <c r="Q108" s="10">
        <v>0.34599999999999997</v>
      </c>
      <c r="R108" s="10" t="s">
        <v>40</v>
      </c>
      <c r="S108" s="10">
        <v>9</v>
      </c>
      <c r="T108" s="10" t="str">
        <f t="shared" si="2"/>
        <v>Yes</v>
      </c>
      <c r="U108" s="13">
        <f t="shared" si="3"/>
        <v>3599.91</v>
      </c>
    </row>
    <row r="109" spans="1:21" x14ac:dyDescent="0.25">
      <c r="A109" s="10" t="s">
        <v>18</v>
      </c>
      <c r="B109" s="10" t="s">
        <v>20</v>
      </c>
      <c r="C109" s="10" t="s">
        <v>66</v>
      </c>
      <c r="D109" s="11" t="s">
        <v>67</v>
      </c>
      <c r="E109" s="10" t="s">
        <v>70</v>
      </c>
      <c r="F109" s="10" t="s">
        <v>65</v>
      </c>
      <c r="G109" s="10" t="s">
        <v>69</v>
      </c>
      <c r="H109" s="12">
        <v>399.99</v>
      </c>
      <c r="I109" s="10" t="s">
        <v>29</v>
      </c>
      <c r="J109" s="10" t="s">
        <v>52</v>
      </c>
      <c r="K109" s="10" t="s">
        <v>52</v>
      </c>
      <c r="L109" s="10" t="s">
        <v>71</v>
      </c>
      <c r="M109" s="10">
        <v>100</v>
      </c>
      <c r="N109" s="10">
        <v>27</v>
      </c>
      <c r="O109" s="10">
        <v>20</v>
      </c>
      <c r="P109" s="10">
        <v>157</v>
      </c>
      <c r="Q109" s="10">
        <v>0.34599999999999997</v>
      </c>
      <c r="R109" s="10" t="s">
        <v>40</v>
      </c>
      <c r="S109" s="10">
        <v>51</v>
      </c>
      <c r="T109" s="10" t="str">
        <f t="shared" si="2"/>
        <v>No</v>
      </c>
      <c r="U109" s="13">
        <f t="shared" si="3"/>
        <v>20399.490000000002</v>
      </c>
    </row>
    <row r="110" spans="1:21" x14ac:dyDescent="0.25">
      <c r="A110" s="10" t="s">
        <v>18</v>
      </c>
      <c r="B110" s="10" t="s">
        <v>20</v>
      </c>
      <c r="C110" s="10" t="s">
        <v>66</v>
      </c>
      <c r="D110" s="11" t="s">
        <v>67</v>
      </c>
      <c r="E110" s="10" t="s">
        <v>70</v>
      </c>
      <c r="F110" s="10" t="s">
        <v>65</v>
      </c>
      <c r="G110" s="10" t="s">
        <v>69</v>
      </c>
      <c r="H110" s="12">
        <v>399.99</v>
      </c>
      <c r="I110" s="10" t="s">
        <v>30</v>
      </c>
      <c r="J110" s="10" t="s">
        <v>52</v>
      </c>
      <c r="K110" s="10" t="s">
        <v>52</v>
      </c>
      <c r="L110" s="10" t="s">
        <v>71</v>
      </c>
      <c r="M110" s="10">
        <v>100</v>
      </c>
      <c r="N110" s="10">
        <v>27</v>
      </c>
      <c r="O110" s="10">
        <v>20</v>
      </c>
      <c r="P110" s="10">
        <v>157</v>
      </c>
      <c r="Q110" s="10">
        <v>0.34599999999999997</v>
      </c>
      <c r="R110" s="10" t="s">
        <v>40</v>
      </c>
      <c r="S110" s="10">
        <v>4</v>
      </c>
      <c r="T110" s="10" t="str">
        <f t="shared" si="2"/>
        <v>Yes</v>
      </c>
      <c r="U110" s="13">
        <f t="shared" si="3"/>
        <v>1599.96</v>
      </c>
    </row>
    <row r="111" spans="1:21" x14ac:dyDescent="0.25">
      <c r="A111" s="10" t="s">
        <v>18</v>
      </c>
      <c r="B111" s="10" t="s">
        <v>20</v>
      </c>
      <c r="C111" s="10" t="s">
        <v>66</v>
      </c>
      <c r="D111" s="11" t="s">
        <v>67</v>
      </c>
      <c r="E111" s="10" t="s">
        <v>70</v>
      </c>
      <c r="F111" s="10" t="s">
        <v>65</v>
      </c>
      <c r="G111" s="10" t="s">
        <v>69</v>
      </c>
      <c r="H111" s="12">
        <v>399.99</v>
      </c>
      <c r="I111" s="10" t="s">
        <v>31</v>
      </c>
      <c r="J111" s="10" t="s">
        <v>52</v>
      </c>
      <c r="K111" s="10" t="s">
        <v>52</v>
      </c>
      <c r="L111" s="10" t="s">
        <v>71</v>
      </c>
      <c r="M111" s="10">
        <v>100</v>
      </c>
      <c r="N111" s="10">
        <v>27</v>
      </c>
      <c r="O111" s="10">
        <v>20</v>
      </c>
      <c r="P111" s="10">
        <v>157</v>
      </c>
      <c r="Q111" s="10">
        <v>0.34599999999999997</v>
      </c>
      <c r="R111" s="10" t="s">
        <v>40</v>
      </c>
      <c r="S111" s="10">
        <v>26</v>
      </c>
      <c r="T111" s="10" t="str">
        <f t="shared" si="2"/>
        <v>No</v>
      </c>
      <c r="U111" s="13">
        <f t="shared" si="3"/>
        <v>10399.74</v>
      </c>
    </row>
    <row r="112" spans="1:21" x14ac:dyDescent="0.25">
      <c r="A112" s="10" t="s">
        <v>18</v>
      </c>
      <c r="B112" s="10" t="s">
        <v>20</v>
      </c>
      <c r="C112" s="10" t="s">
        <v>66</v>
      </c>
      <c r="D112" s="11" t="s">
        <v>67</v>
      </c>
      <c r="E112" s="10" t="s">
        <v>70</v>
      </c>
      <c r="F112" s="10" t="s">
        <v>65</v>
      </c>
      <c r="G112" s="10" t="s">
        <v>69</v>
      </c>
      <c r="H112" s="12">
        <v>399.99</v>
      </c>
      <c r="I112" s="10" t="s">
        <v>33</v>
      </c>
      <c r="J112" s="10" t="s">
        <v>52</v>
      </c>
      <c r="K112" s="10" t="s">
        <v>52</v>
      </c>
      <c r="L112" s="10" t="s">
        <v>71</v>
      </c>
      <c r="M112" s="10">
        <v>100</v>
      </c>
      <c r="N112" s="10">
        <v>27</v>
      </c>
      <c r="O112" s="10">
        <v>20</v>
      </c>
      <c r="P112" s="10">
        <v>157</v>
      </c>
      <c r="Q112" s="10">
        <v>0.34599999999999997</v>
      </c>
      <c r="R112" s="10" t="s">
        <v>40</v>
      </c>
      <c r="S112" s="10">
        <v>49</v>
      </c>
      <c r="T112" s="10" t="str">
        <f t="shared" si="2"/>
        <v>No</v>
      </c>
      <c r="U112" s="13">
        <f t="shared" si="3"/>
        <v>19599.510000000002</v>
      </c>
    </row>
    <row r="113" spans="1:21" x14ac:dyDescent="0.25">
      <c r="A113" s="10" t="s">
        <v>18</v>
      </c>
      <c r="B113" s="10" t="s">
        <v>20</v>
      </c>
      <c r="C113" s="10" t="s">
        <v>66</v>
      </c>
      <c r="D113" s="11" t="s">
        <v>67</v>
      </c>
      <c r="E113" s="10" t="s">
        <v>70</v>
      </c>
      <c r="F113" s="10" t="s">
        <v>65</v>
      </c>
      <c r="G113" s="10" t="s">
        <v>69</v>
      </c>
      <c r="H113" s="12">
        <v>399.99</v>
      </c>
      <c r="I113" s="10" t="s">
        <v>32</v>
      </c>
      <c r="J113" s="10" t="s">
        <v>52</v>
      </c>
      <c r="K113" s="10" t="s">
        <v>52</v>
      </c>
      <c r="L113" s="10" t="s">
        <v>71</v>
      </c>
      <c r="M113" s="10">
        <v>100</v>
      </c>
      <c r="N113" s="10">
        <v>27</v>
      </c>
      <c r="O113" s="10">
        <v>20</v>
      </c>
      <c r="P113" s="10">
        <v>157</v>
      </c>
      <c r="Q113" s="10">
        <v>0.34599999999999997</v>
      </c>
      <c r="R113" s="10" t="s">
        <v>40</v>
      </c>
      <c r="S113" s="10">
        <v>9</v>
      </c>
      <c r="T113" s="10" t="str">
        <f t="shared" si="2"/>
        <v>Yes</v>
      </c>
      <c r="U113" s="13">
        <f t="shared" si="3"/>
        <v>3599.91</v>
      </c>
    </row>
    <row r="114" spans="1:21" x14ac:dyDescent="0.25">
      <c r="A114" s="10" t="s">
        <v>18</v>
      </c>
      <c r="B114" s="10" t="s">
        <v>20</v>
      </c>
      <c r="C114" s="10" t="s">
        <v>72</v>
      </c>
      <c r="D114" s="11" t="s">
        <v>73</v>
      </c>
      <c r="E114" s="10" t="s">
        <v>74</v>
      </c>
      <c r="F114" s="10" t="s">
        <v>65</v>
      </c>
      <c r="G114" s="10" t="s">
        <v>75</v>
      </c>
      <c r="H114" s="12">
        <v>199.99</v>
      </c>
      <c r="I114" s="10" t="s">
        <v>19</v>
      </c>
      <c r="J114" s="10" t="s">
        <v>76</v>
      </c>
      <c r="K114" s="10" t="s">
        <v>76</v>
      </c>
      <c r="L114" s="10" t="s">
        <v>39</v>
      </c>
      <c r="M114" s="10">
        <v>100</v>
      </c>
      <c r="N114" s="10">
        <v>27</v>
      </c>
      <c r="O114" s="10">
        <v>21</v>
      </c>
      <c r="P114" s="10">
        <v>65</v>
      </c>
      <c r="Q114" s="10">
        <v>0.14299999999999999</v>
      </c>
      <c r="R114" s="10" t="s">
        <v>40</v>
      </c>
      <c r="S114" s="10">
        <v>5</v>
      </c>
      <c r="T114" s="10" t="str">
        <f t="shared" si="2"/>
        <v>Yes</v>
      </c>
      <c r="U114" s="13">
        <f t="shared" si="3"/>
        <v>999.95</v>
      </c>
    </row>
    <row r="115" spans="1:21" x14ac:dyDescent="0.25">
      <c r="A115" s="10" t="s">
        <v>18</v>
      </c>
      <c r="B115" s="10" t="s">
        <v>20</v>
      </c>
      <c r="C115" s="10" t="s">
        <v>72</v>
      </c>
      <c r="D115" s="11" t="s">
        <v>73</v>
      </c>
      <c r="E115" s="10" t="s">
        <v>74</v>
      </c>
      <c r="F115" s="10" t="s">
        <v>65</v>
      </c>
      <c r="G115" s="10" t="s">
        <v>75</v>
      </c>
      <c r="H115" s="12">
        <v>199.99</v>
      </c>
      <c r="I115" s="10" t="s">
        <v>21</v>
      </c>
      <c r="J115" s="10" t="s">
        <v>76</v>
      </c>
      <c r="K115" s="10" t="s">
        <v>76</v>
      </c>
      <c r="L115" s="10" t="s">
        <v>39</v>
      </c>
      <c r="M115" s="10">
        <v>100</v>
      </c>
      <c r="N115" s="10">
        <v>27</v>
      </c>
      <c r="O115" s="10">
        <v>21</v>
      </c>
      <c r="P115" s="10">
        <v>65</v>
      </c>
      <c r="Q115" s="10">
        <v>0.14299999999999999</v>
      </c>
      <c r="R115" s="10" t="s">
        <v>40</v>
      </c>
      <c r="S115" s="10">
        <v>27</v>
      </c>
      <c r="T115" s="10" t="str">
        <f t="shared" si="2"/>
        <v>No</v>
      </c>
      <c r="U115" s="13">
        <f t="shared" si="3"/>
        <v>5399.7300000000005</v>
      </c>
    </row>
    <row r="116" spans="1:21" x14ac:dyDescent="0.25">
      <c r="A116" s="10" t="s">
        <v>18</v>
      </c>
      <c r="B116" s="10" t="s">
        <v>20</v>
      </c>
      <c r="C116" s="10" t="s">
        <v>72</v>
      </c>
      <c r="D116" s="11" t="s">
        <v>73</v>
      </c>
      <c r="E116" s="10" t="s">
        <v>74</v>
      </c>
      <c r="F116" s="10" t="s">
        <v>65</v>
      </c>
      <c r="G116" s="10" t="s">
        <v>75</v>
      </c>
      <c r="H116" s="12">
        <v>199.99</v>
      </c>
      <c r="I116" s="10" t="s">
        <v>22</v>
      </c>
      <c r="J116" s="10" t="s">
        <v>76</v>
      </c>
      <c r="K116" s="10" t="s">
        <v>76</v>
      </c>
      <c r="L116" s="10" t="s">
        <v>39</v>
      </c>
      <c r="M116" s="10">
        <v>100</v>
      </c>
      <c r="N116" s="10">
        <v>27</v>
      </c>
      <c r="O116" s="10">
        <v>21</v>
      </c>
      <c r="P116" s="10">
        <v>65</v>
      </c>
      <c r="Q116" s="10">
        <v>0.14299999999999999</v>
      </c>
      <c r="R116" s="10" t="s">
        <v>40</v>
      </c>
      <c r="S116" s="10">
        <v>38</v>
      </c>
      <c r="T116" s="10" t="str">
        <f t="shared" si="2"/>
        <v>No</v>
      </c>
      <c r="U116" s="13">
        <f t="shared" si="3"/>
        <v>7599.6200000000008</v>
      </c>
    </row>
    <row r="117" spans="1:21" x14ac:dyDescent="0.25">
      <c r="A117" s="10" t="s">
        <v>18</v>
      </c>
      <c r="B117" s="10" t="s">
        <v>20</v>
      </c>
      <c r="C117" s="10" t="s">
        <v>72</v>
      </c>
      <c r="D117" s="11" t="s">
        <v>73</v>
      </c>
      <c r="E117" s="10" t="s">
        <v>74</v>
      </c>
      <c r="F117" s="10" t="s">
        <v>65</v>
      </c>
      <c r="G117" s="10" t="s">
        <v>75</v>
      </c>
      <c r="H117" s="12">
        <v>199.99</v>
      </c>
      <c r="I117" s="10" t="s">
        <v>23</v>
      </c>
      <c r="J117" s="10" t="s">
        <v>76</v>
      </c>
      <c r="K117" s="10" t="s">
        <v>76</v>
      </c>
      <c r="L117" s="10" t="s">
        <v>39</v>
      </c>
      <c r="M117" s="10">
        <v>100</v>
      </c>
      <c r="N117" s="10">
        <v>27</v>
      </c>
      <c r="O117" s="10">
        <v>21</v>
      </c>
      <c r="P117" s="10">
        <v>65</v>
      </c>
      <c r="Q117" s="10">
        <v>0.14299999999999999</v>
      </c>
      <c r="R117" s="10" t="s">
        <v>40</v>
      </c>
      <c r="S117" s="10">
        <v>37</v>
      </c>
      <c r="T117" s="10" t="str">
        <f t="shared" si="2"/>
        <v>No</v>
      </c>
      <c r="U117" s="13">
        <f t="shared" si="3"/>
        <v>7399.63</v>
      </c>
    </row>
    <row r="118" spans="1:21" x14ac:dyDescent="0.25">
      <c r="A118" s="10" t="s">
        <v>18</v>
      </c>
      <c r="B118" s="10" t="s">
        <v>20</v>
      </c>
      <c r="C118" s="10" t="s">
        <v>72</v>
      </c>
      <c r="D118" s="11" t="s">
        <v>73</v>
      </c>
      <c r="E118" s="10" t="s">
        <v>74</v>
      </c>
      <c r="F118" s="10" t="s">
        <v>65</v>
      </c>
      <c r="G118" s="10" t="s">
        <v>75</v>
      </c>
      <c r="H118" s="12">
        <v>199.99</v>
      </c>
      <c r="I118" s="10" t="s">
        <v>24</v>
      </c>
      <c r="J118" s="10" t="s">
        <v>76</v>
      </c>
      <c r="K118" s="10" t="s">
        <v>76</v>
      </c>
      <c r="L118" s="10" t="s">
        <v>39</v>
      </c>
      <c r="M118" s="10">
        <v>100</v>
      </c>
      <c r="N118" s="10">
        <v>27</v>
      </c>
      <c r="O118" s="10">
        <v>21</v>
      </c>
      <c r="P118" s="10">
        <v>65</v>
      </c>
      <c r="Q118" s="10">
        <v>0.14299999999999999</v>
      </c>
      <c r="R118" s="10" t="s">
        <v>40</v>
      </c>
      <c r="S118" s="10">
        <v>21</v>
      </c>
      <c r="T118" s="10" t="str">
        <f t="shared" si="2"/>
        <v>No</v>
      </c>
      <c r="U118" s="13">
        <f t="shared" si="3"/>
        <v>4199.79</v>
      </c>
    </row>
    <row r="119" spans="1:21" x14ac:dyDescent="0.25">
      <c r="A119" s="10" t="s">
        <v>18</v>
      </c>
      <c r="B119" s="10" t="s">
        <v>20</v>
      </c>
      <c r="C119" s="10" t="s">
        <v>72</v>
      </c>
      <c r="D119" s="11" t="s">
        <v>73</v>
      </c>
      <c r="E119" s="10" t="s">
        <v>74</v>
      </c>
      <c r="F119" s="10" t="s">
        <v>65</v>
      </c>
      <c r="G119" s="10" t="s">
        <v>75</v>
      </c>
      <c r="H119" s="12">
        <v>199.99</v>
      </c>
      <c r="I119" s="10" t="s">
        <v>25</v>
      </c>
      <c r="J119" s="10" t="s">
        <v>76</v>
      </c>
      <c r="K119" s="10" t="s">
        <v>76</v>
      </c>
      <c r="L119" s="10" t="s">
        <v>39</v>
      </c>
      <c r="M119" s="10">
        <v>100</v>
      </c>
      <c r="N119" s="10">
        <v>27</v>
      </c>
      <c r="O119" s="10">
        <v>21</v>
      </c>
      <c r="P119" s="10">
        <v>65</v>
      </c>
      <c r="Q119" s="10">
        <v>0.14299999999999999</v>
      </c>
      <c r="R119" s="10" t="s">
        <v>40</v>
      </c>
      <c r="S119" s="10">
        <v>75</v>
      </c>
      <c r="T119" s="10" t="str">
        <f t="shared" si="2"/>
        <v>No</v>
      </c>
      <c r="U119" s="13">
        <f t="shared" si="3"/>
        <v>14999.25</v>
      </c>
    </row>
    <row r="120" spans="1:21" x14ac:dyDescent="0.25">
      <c r="A120" s="10" t="s">
        <v>18</v>
      </c>
      <c r="B120" s="10" t="s">
        <v>20</v>
      </c>
      <c r="C120" s="10" t="s">
        <v>72</v>
      </c>
      <c r="D120" s="11" t="s">
        <v>73</v>
      </c>
      <c r="E120" s="10" t="s">
        <v>74</v>
      </c>
      <c r="F120" s="10" t="s">
        <v>65</v>
      </c>
      <c r="G120" s="10" t="s">
        <v>75</v>
      </c>
      <c r="H120" s="12">
        <v>199.99</v>
      </c>
      <c r="I120" s="10" t="s">
        <v>26</v>
      </c>
      <c r="J120" s="10" t="s">
        <v>76</v>
      </c>
      <c r="K120" s="10" t="s">
        <v>76</v>
      </c>
      <c r="L120" s="10" t="s">
        <v>39</v>
      </c>
      <c r="M120" s="10">
        <v>100</v>
      </c>
      <c r="N120" s="10">
        <v>27</v>
      </c>
      <c r="O120" s="10">
        <v>21</v>
      </c>
      <c r="P120" s="10">
        <v>65</v>
      </c>
      <c r="Q120" s="10">
        <v>0.14299999999999999</v>
      </c>
      <c r="R120" s="10" t="s">
        <v>40</v>
      </c>
      <c r="S120" s="10">
        <v>38</v>
      </c>
      <c r="T120" s="10" t="str">
        <f t="shared" si="2"/>
        <v>No</v>
      </c>
      <c r="U120" s="13">
        <f t="shared" si="3"/>
        <v>7599.6200000000008</v>
      </c>
    </row>
    <row r="121" spans="1:21" x14ac:dyDescent="0.25">
      <c r="A121" s="10" t="s">
        <v>18</v>
      </c>
      <c r="B121" s="10" t="s">
        <v>20</v>
      </c>
      <c r="C121" s="10" t="s">
        <v>72</v>
      </c>
      <c r="D121" s="11" t="s">
        <v>73</v>
      </c>
      <c r="E121" s="10" t="s">
        <v>74</v>
      </c>
      <c r="F121" s="10" t="s">
        <v>65</v>
      </c>
      <c r="G121" s="10" t="s">
        <v>75</v>
      </c>
      <c r="H121" s="12">
        <v>199.99</v>
      </c>
      <c r="I121" s="10" t="s">
        <v>27</v>
      </c>
      <c r="J121" s="10" t="s">
        <v>76</v>
      </c>
      <c r="K121" s="10" t="s">
        <v>76</v>
      </c>
      <c r="L121" s="10" t="s">
        <v>39</v>
      </c>
      <c r="M121" s="10">
        <v>100</v>
      </c>
      <c r="N121" s="10">
        <v>27</v>
      </c>
      <c r="O121" s="10">
        <v>21</v>
      </c>
      <c r="P121" s="10">
        <v>65</v>
      </c>
      <c r="Q121" s="10">
        <v>0.14299999999999999</v>
      </c>
      <c r="R121" s="10" t="s">
        <v>40</v>
      </c>
      <c r="S121" s="10">
        <v>52</v>
      </c>
      <c r="T121" s="10" t="str">
        <f t="shared" si="2"/>
        <v>No</v>
      </c>
      <c r="U121" s="13">
        <f t="shared" si="3"/>
        <v>10399.48</v>
      </c>
    </row>
    <row r="122" spans="1:21" x14ac:dyDescent="0.25">
      <c r="A122" s="10" t="s">
        <v>18</v>
      </c>
      <c r="B122" s="10" t="s">
        <v>20</v>
      </c>
      <c r="C122" s="10" t="s">
        <v>72</v>
      </c>
      <c r="D122" s="11" t="s">
        <v>73</v>
      </c>
      <c r="E122" s="10" t="s">
        <v>74</v>
      </c>
      <c r="F122" s="10" t="s">
        <v>65</v>
      </c>
      <c r="G122" s="10" t="s">
        <v>75</v>
      </c>
      <c r="H122" s="12">
        <v>199.99</v>
      </c>
      <c r="I122" s="10" t="s">
        <v>28</v>
      </c>
      <c r="J122" s="10" t="s">
        <v>76</v>
      </c>
      <c r="K122" s="10" t="s">
        <v>76</v>
      </c>
      <c r="L122" s="10" t="s">
        <v>39</v>
      </c>
      <c r="M122" s="10">
        <v>100</v>
      </c>
      <c r="N122" s="10">
        <v>27</v>
      </c>
      <c r="O122" s="10">
        <v>21</v>
      </c>
      <c r="P122" s="10">
        <v>65</v>
      </c>
      <c r="Q122" s="10">
        <v>0.14299999999999999</v>
      </c>
      <c r="R122" s="10" t="s">
        <v>40</v>
      </c>
      <c r="S122" s="10">
        <v>24</v>
      </c>
      <c r="T122" s="10" t="str">
        <f t="shared" si="2"/>
        <v>No</v>
      </c>
      <c r="U122" s="13">
        <f t="shared" si="3"/>
        <v>4799.76</v>
      </c>
    </row>
    <row r="123" spans="1:21" x14ac:dyDescent="0.25">
      <c r="A123" s="10" t="s">
        <v>18</v>
      </c>
      <c r="B123" s="10" t="s">
        <v>20</v>
      </c>
      <c r="C123" s="10" t="s">
        <v>72</v>
      </c>
      <c r="D123" s="11" t="s">
        <v>73</v>
      </c>
      <c r="E123" s="10" t="s">
        <v>74</v>
      </c>
      <c r="F123" s="10" t="s">
        <v>65</v>
      </c>
      <c r="G123" s="10" t="s">
        <v>75</v>
      </c>
      <c r="H123" s="12">
        <v>199.99</v>
      </c>
      <c r="I123" s="10" t="s">
        <v>29</v>
      </c>
      <c r="J123" s="10" t="s">
        <v>76</v>
      </c>
      <c r="K123" s="10" t="s">
        <v>76</v>
      </c>
      <c r="L123" s="10" t="s">
        <v>39</v>
      </c>
      <c r="M123" s="10">
        <v>100</v>
      </c>
      <c r="N123" s="10">
        <v>27</v>
      </c>
      <c r="O123" s="10">
        <v>21</v>
      </c>
      <c r="P123" s="10">
        <v>65</v>
      </c>
      <c r="Q123" s="10">
        <v>0.14299999999999999</v>
      </c>
      <c r="R123" s="10" t="s">
        <v>40</v>
      </c>
      <c r="S123" s="10">
        <v>54</v>
      </c>
      <c r="T123" s="10" t="str">
        <f t="shared" si="2"/>
        <v>No</v>
      </c>
      <c r="U123" s="13">
        <f t="shared" si="3"/>
        <v>10799.460000000001</v>
      </c>
    </row>
    <row r="124" spans="1:21" x14ac:dyDescent="0.25">
      <c r="A124" s="10" t="s">
        <v>18</v>
      </c>
      <c r="B124" s="10" t="s">
        <v>20</v>
      </c>
      <c r="C124" s="10" t="s">
        <v>72</v>
      </c>
      <c r="D124" s="11" t="s">
        <v>73</v>
      </c>
      <c r="E124" s="10" t="s">
        <v>74</v>
      </c>
      <c r="F124" s="10" t="s">
        <v>65</v>
      </c>
      <c r="G124" s="10" t="s">
        <v>75</v>
      </c>
      <c r="H124" s="12">
        <v>199.99</v>
      </c>
      <c r="I124" s="10" t="s">
        <v>30</v>
      </c>
      <c r="J124" s="10" t="s">
        <v>76</v>
      </c>
      <c r="K124" s="10" t="s">
        <v>76</v>
      </c>
      <c r="L124" s="10" t="s">
        <v>39</v>
      </c>
      <c r="M124" s="10">
        <v>100</v>
      </c>
      <c r="N124" s="10">
        <v>27</v>
      </c>
      <c r="O124" s="10">
        <v>21</v>
      </c>
      <c r="P124" s="10">
        <v>65</v>
      </c>
      <c r="Q124" s="10">
        <v>0.14299999999999999</v>
      </c>
      <c r="R124" s="10" t="s">
        <v>40</v>
      </c>
      <c r="S124" s="10">
        <v>53</v>
      </c>
      <c r="T124" s="10" t="str">
        <f t="shared" si="2"/>
        <v>No</v>
      </c>
      <c r="U124" s="13">
        <f t="shared" si="3"/>
        <v>10599.470000000001</v>
      </c>
    </row>
    <row r="125" spans="1:21" x14ac:dyDescent="0.25">
      <c r="A125" s="10" t="s">
        <v>18</v>
      </c>
      <c r="B125" s="10" t="s">
        <v>20</v>
      </c>
      <c r="C125" s="10" t="s">
        <v>72</v>
      </c>
      <c r="D125" s="11" t="s">
        <v>73</v>
      </c>
      <c r="E125" s="10" t="s">
        <v>74</v>
      </c>
      <c r="F125" s="10" t="s">
        <v>65</v>
      </c>
      <c r="G125" s="10" t="s">
        <v>75</v>
      </c>
      <c r="H125" s="12">
        <v>199.99</v>
      </c>
      <c r="I125" s="10" t="s">
        <v>31</v>
      </c>
      <c r="J125" s="10" t="s">
        <v>76</v>
      </c>
      <c r="K125" s="10" t="s">
        <v>76</v>
      </c>
      <c r="L125" s="10" t="s">
        <v>39</v>
      </c>
      <c r="M125" s="10">
        <v>100</v>
      </c>
      <c r="N125" s="10">
        <v>27</v>
      </c>
      <c r="O125" s="10">
        <v>21</v>
      </c>
      <c r="P125" s="10">
        <v>65</v>
      </c>
      <c r="Q125" s="10">
        <v>0.14299999999999999</v>
      </c>
      <c r="R125" s="10" t="s">
        <v>40</v>
      </c>
      <c r="S125" s="10">
        <v>64</v>
      </c>
      <c r="T125" s="10" t="str">
        <f t="shared" si="2"/>
        <v>No</v>
      </c>
      <c r="U125" s="13">
        <f t="shared" si="3"/>
        <v>12799.36</v>
      </c>
    </row>
    <row r="126" spans="1:21" x14ac:dyDescent="0.25">
      <c r="A126" s="10" t="s">
        <v>18</v>
      </c>
      <c r="B126" s="10" t="s">
        <v>20</v>
      </c>
      <c r="C126" s="10" t="s">
        <v>72</v>
      </c>
      <c r="D126" s="11" t="s">
        <v>73</v>
      </c>
      <c r="E126" s="10" t="s">
        <v>74</v>
      </c>
      <c r="F126" s="10" t="s">
        <v>65</v>
      </c>
      <c r="G126" s="10" t="s">
        <v>75</v>
      </c>
      <c r="H126" s="12">
        <v>199.99</v>
      </c>
      <c r="I126" s="10" t="s">
        <v>33</v>
      </c>
      <c r="J126" s="10" t="s">
        <v>76</v>
      </c>
      <c r="K126" s="10" t="s">
        <v>76</v>
      </c>
      <c r="L126" s="10" t="s">
        <v>39</v>
      </c>
      <c r="M126" s="10">
        <v>100</v>
      </c>
      <c r="N126" s="10">
        <v>27</v>
      </c>
      <c r="O126" s="10">
        <v>21</v>
      </c>
      <c r="P126" s="10">
        <v>65</v>
      </c>
      <c r="Q126" s="10">
        <v>0.14299999999999999</v>
      </c>
      <c r="R126" s="10" t="s">
        <v>40</v>
      </c>
      <c r="S126" s="10">
        <v>25</v>
      </c>
      <c r="T126" s="10" t="str">
        <f t="shared" si="2"/>
        <v>No</v>
      </c>
      <c r="U126" s="13">
        <f t="shared" si="3"/>
        <v>4999.75</v>
      </c>
    </row>
    <row r="127" spans="1:21" x14ac:dyDescent="0.25">
      <c r="A127" s="10" t="s">
        <v>18</v>
      </c>
      <c r="B127" s="10" t="s">
        <v>20</v>
      </c>
      <c r="C127" s="10" t="s">
        <v>72</v>
      </c>
      <c r="D127" s="11" t="s">
        <v>73</v>
      </c>
      <c r="E127" s="10" t="s">
        <v>74</v>
      </c>
      <c r="F127" s="10" t="s">
        <v>65</v>
      </c>
      <c r="G127" s="10" t="s">
        <v>75</v>
      </c>
      <c r="H127" s="12">
        <v>199.99</v>
      </c>
      <c r="I127" s="10" t="s">
        <v>32</v>
      </c>
      <c r="J127" s="10" t="s">
        <v>76</v>
      </c>
      <c r="K127" s="10" t="s">
        <v>76</v>
      </c>
      <c r="L127" s="10" t="s">
        <v>39</v>
      </c>
      <c r="M127" s="10">
        <v>100</v>
      </c>
      <c r="N127" s="10">
        <v>27</v>
      </c>
      <c r="O127" s="10">
        <v>21</v>
      </c>
      <c r="P127" s="10">
        <v>65</v>
      </c>
      <c r="Q127" s="10">
        <v>0.14299999999999999</v>
      </c>
      <c r="R127" s="10" t="s">
        <v>40</v>
      </c>
      <c r="S127" s="10">
        <v>39</v>
      </c>
      <c r="T127" s="10" t="str">
        <f t="shared" si="2"/>
        <v>No</v>
      </c>
      <c r="U127" s="13">
        <f t="shared" si="3"/>
        <v>7799.6100000000006</v>
      </c>
    </row>
    <row r="128" spans="1:21" x14ac:dyDescent="0.25">
      <c r="A128" s="10" t="s">
        <v>18</v>
      </c>
      <c r="B128" s="10" t="s">
        <v>20</v>
      </c>
      <c r="C128" s="10" t="s">
        <v>77</v>
      </c>
      <c r="D128" s="11" t="s">
        <v>78</v>
      </c>
      <c r="E128" s="10" t="s">
        <v>79</v>
      </c>
      <c r="F128" s="10" t="s">
        <v>94</v>
      </c>
      <c r="G128" s="10" t="s">
        <v>36</v>
      </c>
      <c r="H128" s="12">
        <v>199.99</v>
      </c>
      <c r="I128" s="10" t="s">
        <v>19</v>
      </c>
      <c r="J128" s="10" t="s">
        <v>64</v>
      </c>
      <c r="K128" s="10" t="s">
        <v>52</v>
      </c>
      <c r="L128" s="10" t="s">
        <v>53</v>
      </c>
      <c r="M128" s="10">
        <v>104</v>
      </c>
      <c r="N128" s="10">
        <v>30</v>
      </c>
      <c r="O128" s="10">
        <v>22</v>
      </c>
      <c r="P128" s="10">
        <v>70</v>
      </c>
      <c r="Q128" s="10">
        <v>0.154</v>
      </c>
      <c r="R128" s="10" t="s">
        <v>40</v>
      </c>
      <c r="S128" s="10">
        <v>51</v>
      </c>
      <c r="T128" s="10" t="str">
        <f t="shared" si="2"/>
        <v>No</v>
      </c>
      <c r="U128" s="13">
        <f t="shared" si="3"/>
        <v>10199.49</v>
      </c>
    </row>
    <row r="129" spans="1:21" x14ac:dyDescent="0.25">
      <c r="A129" s="10" t="s">
        <v>18</v>
      </c>
      <c r="B129" s="10" t="s">
        <v>20</v>
      </c>
      <c r="C129" s="10" t="s">
        <v>77</v>
      </c>
      <c r="D129" s="11" t="s">
        <v>78</v>
      </c>
      <c r="E129" s="10" t="s">
        <v>79</v>
      </c>
      <c r="F129" s="10" t="s">
        <v>94</v>
      </c>
      <c r="G129" s="10" t="s">
        <v>36</v>
      </c>
      <c r="H129" s="12">
        <v>199.99</v>
      </c>
      <c r="I129" s="10" t="s">
        <v>23</v>
      </c>
      <c r="J129" s="10" t="s">
        <v>64</v>
      </c>
      <c r="K129" s="10" t="s">
        <v>52</v>
      </c>
      <c r="L129" s="10" t="s">
        <v>53</v>
      </c>
      <c r="M129" s="10">
        <v>104</v>
      </c>
      <c r="N129" s="10">
        <v>30</v>
      </c>
      <c r="O129" s="10">
        <v>22</v>
      </c>
      <c r="P129" s="10">
        <v>70</v>
      </c>
      <c r="Q129" s="10">
        <v>0.154</v>
      </c>
      <c r="R129" s="10" t="s">
        <v>40</v>
      </c>
      <c r="S129" s="10">
        <v>65</v>
      </c>
      <c r="T129" s="10" t="str">
        <f t="shared" si="2"/>
        <v>No</v>
      </c>
      <c r="U129" s="13">
        <f t="shared" si="3"/>
        <v>12999.35</v>
      </c>
    </row>
    <row r="130" spans="1:21" x14ac:dyDescent="0.25">
      <c r="A130" s="10" t="s">
        <v>18</v>
      </c>
      <c r="B130" s="10" t="s">
        <v>20</v>
      </c>
      <c r="C130" s="10" t="s">
        <v>77</v>
      </c>
      <c r="D130" s="11" t="s">
        <v>78</v>
      </c>
      <c r="E130" s="10" t="s">
        <v>79</v>
      </c>
      <c r="F130" s="10" t="s">
        <v>94</v>
      </c>
      <c r="G130" s="10" t="s">
        <v>36</v>
      </c>
      <c r="H130" s="12">
        <v>199.99</v>
      </c>
      <c r="I130" s="10" t="s">
        <v>22</v>
      </c>
      <c r="J130" s="10" t="s">
        <v>64</v>
      </c>
      <c r="K130" s="10" t="s">
        <v>52</v>
      </c>
      <c r="L130" s="10" t="s">
        <v>53</v>
      </c>
      <c r="M130" s="10">
        <v>104</v>
      </c>
      <c r="N130" s="10">
        <v>30</v>
      </c>
      <c r="O130" s="10">
        <v>22</v>
      </c>
      <c r="P130" s="10">
        <v>70</v>
      </c>
      <c r="Q130" s="10">
        <v>0.154</v>
      </c>
      <c r="R130" s="10" t="s">
        <v>40</v>
      </c>
      <c r="S130" s="10">
        <v>70</v>
      </c>
      <c r="T130" s="10" t="str">
        <f t="shared" si="2"/>
        <v>No</v>
      </c>
      <c r="U130" s="13">
        <f t="shared" si="3"/>
        <v>13999.300000000001</v>
      </c>
    </row>
    <row r="131" spans="1:21" x14ac:dyDescent="0.25">
      <c r="A131" s="10" t="s">
        <v>18</v>
      </c>
      <c r="B131" s="10" t="s">
        <v>20</v>
      </c>
      <c r="C131" s="10" t="s">
        <v>80</v>
      </c>
      <c r="D131" s="11" t="s">
        <v>81</v>
      </c>
      <c r="E131" s="10" t="s">
        <v>82</v>
      </c>
      <c r="F131" s="10" t="s">
        <v>94</v>
      </c>
      <c r="G131" s="10" t="s">
        <v>75</v>
      </c>
      <c r="H131" s="12">
        <v>89.99</v>
      </c>
      <c r="I131" s="10" t="s">
        <v>21</v>
      </c>
      <c r="J131" s="10" t="s">
        <v>83</v>
      </c>
      <c r="K131" s="10" t="s">
        <v>83</v>
      </c>
      <c r="L131" s="10" t="s">
        <v>39</v>
      </c>
      <c r="M131" s="10">
        <v>103</v>
      </c>
      <c r="N131" s="10">
        <v>28</v>
      </c>
      <c r="O131" s="10">
        <v>20</v>
      </c>
      <c r="P131" s="10">
        <v>82</v>
      </c>
      <c r="Q131" s="10">
        <v>0.18</v>
      </c>
      <c r="R131" s="10" t="s">
        <v>40</v>
      </c>
      <c r="S131" s="10">
        <v>23</v>
      </c>
      <c r="T131" s="10" t="str">
        <f t="shared" ref="T131:T137" si="4">IF(S131&lt;=10,"Yes","No")</f>
        <v>No</v>
      </c>
      <c r="U131" s="13">
        <f t="shared" ref="U131:U137" si="5">S131*H131</f>
        <v>2069.77</v>
      </c>
    </row>
    <row r="132" spans="1:21" x14ac:dyDescent="0.25">
      <c r="A132" s="10" t="s">
        <v>18</v>
      </c>
      <c r="B132" s="10" t="s">
        <v>20</v>
      </c>
      <c r="C132" s="10" t="s">
        <v>80</v>
      </c>
      <c r="D132" s="11" t="s">
        <v>81</v>
      </c>
      <c r="E132" s="10" t="s">
        <v>82</v>
      </c>
      <c r="F132" s="10" t="s">
        <v>94</v>
      </c>
      <c r="G132" s="10" t="s">
        <v>75</v>
      </c>
      <c r="H132" s="12">
        <v>89.99</v>
      </c>
      <c r="I132" s="10" t="s">
        <v>22</v>
      </c>
      <c r="J132" s="10" t="s">
        <v>83</v>
      </c>
      <c r="K132" s="10" t="s">
        <v>83</v>
      </c>
      <c r="L132" s="10" t="s">
        <v>39</v>
      </c>
      <c r="M132" s="10">
        <v>103</v>
      </c>
      <c r="N132" s="10">
        <v>28</v>
      </c>
      <c r="O132" s="10">
        <v>20</v>
      </c>
      <c r="P132" s="10">
        <v>82</v>
      </c>
      <c r="Q132" s="10">
        <v>0.18</v>
      </c>
      <c r="R132" s="10" t="s">
        <v>40</v>
      </c>
      <c r="S132" s="10">
        <v>10</v>
      </c>
      <c r="T132" s="10" t="str">
        <f t="shared" si="4"/>
        <v>Yes</v>
      </c>
      <c r="U132" s="13">
        <f t="shared" si="5"/>
        <v>899.9</v>
      </c>
    </row>
    <row r="133" spans="1:21" x14ac:dyDescent="0.25">
      <c r="A133" s="10" t="s">
        <v>18</v>
      </c>
      <c r="B133" s="10" t="s">
        <v>20</v>
      </c>
      <c r="C133" s="10" t="s">
        <v>80</v>
      </c>
      <c r="D133" s="11" t="s">
        <v>81</v>
      </c>
      <c r="E133" s="10" t="s">
        <v>82</v>
      </c>
      <c r="F133" s="10" t="s">
        <v>94</v>
      </c>
      <c r="G133" s="10" t="s">
        <v>75</v>
      </c>
      <c r="H133" s="12">
        <v>89.99</v>
      </c>
      <c r="I133" s="10" t="s">
        <v>26</v>
      </c>
      <c r="J133" s="10" t="s">
        <v>83</v>
      </c>
      <c r="K133" s="10" t="s">
        <v>83</v>
      </c>
      <c r="L133" s="10" t="s">
        <v>39</v>
      </c>
      <c r="M133" s="10">
        <v>103</v>
      </c>
      <c r="N133" s="10">
        <v>28</v>
      </c>
      <c r="O133" s="10">
        <v>20</v>
      </c>
      <c r="P133" s="10">
        <v>82</v>
      </c>
      <c r="Q133" s="10">
        <v>0.18</v>
      </c>
      <c r="R133" s="10" t="s">
        <v>40</v>
      </c>
      <c r="S133" s="10">
        <v>10</v>
      </c>
      <c r="T133" s="10" t="str">
        <f t="shared" si="4"/>
        <v>Yes</v>
      </c>
      <c r="U133" s="13">
        <f t="shared" si="5"/>
        <v>899.9</v>
      </c>
    </row>
    <row r="134" spans="1:21" x14ac:dyDescent="0.25">
      <c r="A134" s="10" t="s">
        <v>18</v>
      </c>
      <c r="B134" s="10" t="s">
        <v>20</v>
      </c>
      <c r="C134" s="10" t="s">
        <v>80</v>
      </c>
      <c r="D134" s="11" t="s">
        <v>81</v>
      </c>
      <c r="E134" s="10" t="s">
        <v>82</v>
      </c>
      <c r="F134" s="10" t="s">
        <v>94</v>
      </c>
      <c r="G134" s="10" t="s">
        <v>75</v>
      </c>
      <c r="H134" s="12">
        <v>89.99</v>
      </c>
      <c r="I134" s="10" t="s">
        <v>19</v>
      </c>
      <c r="J134" s="10" t="s">
        <v>83</v>
      </c>
      <c r="K134" s="10" t="s">
        <v>83</v>
      </c>
      <c r="L134" s="10" t="s">
        <v>39</v>
      </c>
      <c r="M134" s="10">
        <v>103</v>
      </c>
      <c r="N134" s="10">
        <v>28</v>
      </c>
      <c r="O134" s="10">
        <v>20</v>
      </c>
      <c r="P134" s="10">
        <v>82</v>
      </c>
      <c r="Q134" s="10">
        <v>0.18</v>
      </c>
      <c r="R134" s="10" t="s">
        <v>40</v>
      </c>
      <c r="S134" s="10">
        <v>20</v>
      </c>
      <c r="T134" s="10" t="str">
        <f t="shared" si="4"/>
        <v>No</v>
      </c>
      <c r="U134" s="13">
        <f t="shared" si="5"/>
        <v>1799.8</v>
      </c>
    </row>
    <row r="135" spans="1:21" x14ac:dyDescent="0.25">
      <c r="A135" s="10" t="s">
        <v>18</v>
      </c>
      <c r="B135" s="10" t="s">
        <v>20</v>
      </c>
      <c r="C135" s="10" t="s">
        <v>80</v>
      </c>
      <c r="D135" s="11" t="s">
        <v>81</v>
      </c>
      <c r="E135" s="10" t="s">
        <v>82</v>
      </c>
      <c r="F135" s="10" t="s">
        <v>94</v>
      </c>
      <c r="G135" s="10" t="s">
        <v>75</v>
      </c>
      <c r="H135" s="12">
        <v>89.99</v>
      </c>
      <c r="I135" s="10" t="s">
        <v>23</v>
      </c>
      <c r="J135" s="10" t="s">
        <v>83</v>
      </c>
      <c r="K135" s="10" t="s">
        <v>83</v>
      </c>
      <c r="L135" s="10" t="s">
        <v>39</v>
      </c>
      <c r="M135" s="10">
        <v>103</v>
      </c>
      <c r="N135" s="10">
        <v>28</v>
      </c>
      <c r="O135" s="10">
        <v>20</v>
      </c>
      <c r="P135" s="10">
        <v>82</v>
      </c>
      <c r="Q135" s="10">
        <v>0.18</v>
      </c>
      <c r="R135" s="10" t="s">
        <v>40</v>
      </c>
      <c r="S135" s="10">
        <v>47</v>
      </c>
      <c r="T135" s="10" t="str">
        <f t="shared" si="4"/>
        <v>No</v>
      </c>
      <c r="U135" s="13">
        <f t="shared" si="5"/>
        <v>4229.53</v>
      </c>
    </row>
    <row r="136" spans="1:21" x14ac:dyDescent="0.25">
      <c r="A136" s="10" t="s">
        <v>18</v>
      </c>
      <c r="B136" s="10" t="s">
        <v>20</v>
      </c>
      <c r="C136" s="10" t="s">
        <v>80</v>
      </c>
      <c r="D136" s="11" t="s">
        <v>81</v>
      </c>
      <c r="E136" s="10" t="s">
        <v>82</v>
      </c>
      <c r="F136" s="10" t="s">
        <v>94</v>
      </c>
      <c r="G136" s="10" t="s">
        <v>75</v>
      </c>
      <c r="H136" s="12">
        <v>89.99</v>
      </c>
      <c r="I136" s="10" t="s">
        <v>24</v>
      </c>
      <c r="J136" s="10" t="s">
        <v>83</v>
      </c>
      <c r="K136" s="10" t="s">
        <v>83</v>
      </c>
      <c r="L136" s="10" t="s">
        <v>39</v>
      </c>
      <c r="M136" s="10">
        <v>103</v>
      </c>
      <c r="N136" s="10">
        <v>28</v>
      </c>
      <c r="O136" s="10">
        <v>20</v>
      </c>
      <c r="P136" s="10">
        <v>82</v>
      </c>
      <c r="Q136" s="10">
        <v>0.18</v>
      </c>
      <c r="R136" s="10" t="s">
        <v>40</v>
      </c>
      <c r="S136" s="10">
        <v>27</v>
      </c>
      <c r="T136" s="10" t="str">
        <f t="shared" si="4"/>
        <v>No</v>
      </c>
      <c r="U136" s="13">
        <f t="shared" si="5"/>
        <v>2429.73</v>
      </c>
    </row>
    <row r="137" spans="1:21" x14ac:dyDescent="0.25">
      <c r="A137" s="10" t="s">
        <v>18</v>
      </c>
      <c r="B137" s="10" t="s">
        <v>20</v>
      </c>
      <c r="C137" s="10" t="s">
        <v>80</v>
      </c>
      <c r="D137" s="11" t="s">
        <v>81</v>
      </c>
      <c r="E137" s="10" t="s">
        <v>82</v>
      </c>
      <c r="F137" s="10" t="s">
        <v>94</v>
      </c>
      <c r="G137" s="10" t="s">
        <v>75</v>
      </c>
      <c r="H137" s="12">
        <v>89.99</v>
      </c>
      <c r="I137" s="10" t="s">
        <v>25</v>
      </c>
      <c r="J137" s="10" t="s">
        <v>83</v>
      </c>
      <c r="K137" s="10" t="s">
        <v>83</v>
      </c>
      <c r="L137" s="10" t="s">
        <v>39</v>
      </c>
      <c r="M137" s="10">
        <v>103</v>
      </c>
      <c r="N137" s="10">
        <v>28</v>
      </c>
      <c r="O137" s="10">
        <v>20</v>
      </c>
      <c r="P137" s="10">
        <v>82</v>
      </c>
      <c r="Q137" s="10">
        <v>0.18</v>
      </c>
      <c r="R137" s="10" t="s">
        <v>40</v>
      </c>
      <c r="S137" s="10">
        <v>18</v>
      </c>
      <c r="T137" s="10" t="str">
        <f t="shared" si="4"/>
        <v>No</v>
      </c>
      <c r="U137" s="13">
        <f t="shared" si="5"/>
        <v>1619.82</v>
      </c>
    </row>
  </sheetData>
  <autoFilter ref="A1:U137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C25" sqref="C25"/>
    </sheetView>
  </sheetViews>
  <sheetFormatPr defaultRowHeight="15" x14ac:dyDescent="0.25"/>
  <cols>
    <col min="1" max="1" width="22.5703125" customWidth="1"/>
    <col min="2" max="2" width="16.28515625" bestFit="1" customWidth="1"/>
    <col min="3" max="3" width="10.140625" bestFit="1" customWidth="1"/>
    <col min="4" max="4" width="11.85546875" customWidth="1"/>
    <col min="5" max="5" width="6.140625" customWidth="1"/>
    <col min="6" max="6" width="5.7109375" customWidth="1"/>
    <col min="7" max="7" width="9.85546875" customWidth="1"/>
    <col min="8" max="8" width="10.140625" customWidth="1"/>
    <col min="9" max="9" width="9.7109375" bestFit="1" customWidth="1"/>
    <col min="10" max="10" width="6.28515625" customWidth="1"/>
    <col min="11" max="11" width="11.28515625" bestFit="1" customWidth="1"/>
    <col min="12" max="12" width="10.5703125" bestFit="1" customWidth="1"/>
    <col min="13" max="13" width="11.7109375" bestFit="1" customWidth="1"/>
    <col min="14" max="14" width="14.85546875" bestFit="1" customWidth="1"/>
    <col min="15" max="15" width="12" bestFit="1" customWidth="1"/>
    <col min="16" max="16" width="10.42578125" bestFit="1" customWidth="1"/>
    <col min="17" max="17" width="15.140625" bestFit="1" customWidth="1"/>
    <col min="18" max="18" width="11.5703125" bestFit="1" customWidth="1"/>
    <col min="19" max="19" width="14.7109375" bestFit="1" customWidth="1"/>
    <col min="20" max="20" width="8.140625" bestFit="1" customWidth="1"/>
    <col min="21" max="21" width="11.140625" bestFit="1" customWidth="1"/>
    <col min="22" max="22" width="11.28515625" bestFit="1" customWidth="1"/>
  </cols>
  <sheetData>
    <row r="1" spans="1:11" x14ac:dyDescent="0.25">
      <c r="A1" s="4" t="s">
        <v>17</v>
      </c>
      <c r="B1" t="s">
        <v>93</v>
      </c>
    </row>
    <row r="2" spans="1:11" x14ac:dyDescent="0.25">
      <c r="A2" s="4" t="s">
        <v>0</v>
      </c>
      <c r="B2" t="s">
        <v>93</v>
      </c>
    </row>
    <row r="4" spans="1:11" x14ac:dyDescent="0.25">
      <c r="A4" s="4" t="s">
        <v>95</v>
      </c>
      <c r="B4" s="4" t="s">
        <v>84</v>
      </c>
    </row>
    <row r="5" spans="1:11" x14ac:dyDescent="0.25">
      <c r="A5" s="4" t="s">
        <v>86</v>
      </c>
      <c r="B5" t="s">
        <v>66</v>
      </c>
      <c r="C5" t="s">
        <v>56</v>
      </c>
      <c r="D5" t="s">
        <v>60</v>
      </c>
      <c r="E5" t="s">
        <v>34</v>
      </c>
      <c r="F5" t="s">
        <v>43</v>
      </c>
      <c r="G5" t="s">
        <v>80</v>
      </c>
      <c r="H5" t="s">
        <v>48</v>
      </c>
      <c r="I5" t="s">
        <v>72</v>
      </c>
      <c r="J5" t="s">
        <v>77</v>
      </c>
      <c r="K5" t="s">
        <v>85</v>
      </c>
    </row>
    <row r="6" spans="1:11" x14ac:dyDescent="0.25">
      <c r="A6" s="3" t="s">
        <v>22</v>
      </c>
      <c r="B6" s="15">
        <v>46</v>
      </c>
      <c r="C6" s="15">
        <v>23</v>
      </c>
      <c r="D6" s="15">
        <v>29</v>
      </c>
      <c r="E6" s="15">
        <v>40</v>
      </c>
      <c r="F6" s="15">
        <v>55</v>
      </c>
      <c r="G6" s="15">
        <v>10</v>
      </c>
      <c r="H6" s="15">
        <v>11</v>
      </c>
      <c r="I6" s="15">
        <v>38</v>
      </c>
      <c r="J6" s="15">
        <v>70</v>
      </c>
      <c r="K6" s="15">
        <v>322</v>
      </c>
    </row>
    <row r="7" spans="1:11" x14ac:dyDescent="0.25">
      <c r="A7" s="3" t="s">
        <v>30</v>
      </c>
      <c r="B7" s="15">
        <v>73</v>
      </c>
      <c r="C7" s="15">
        <v>70</v>
      </c>
      <c r="D7" s="15">
        <v>35</v>
      </c>
      <c r="E7" s="15">
        <v>43</v>
      </c>
      <c r="F7" s="15">
        <v>17</v>
      </c>
      <c r="G7" s="15"/>
      <c r="H7" s="15">
        <v>63</v>
      </c>
      <c r="I7" s="15">
        <v>53</v>
      </c>
      <c r="J7" s="15"/>
      <c r="K7" s="15">
        <v>354</v>
      </c>
    </row>
    <row r="8" spans="1:11" x14ac:dyDescent="0.25">
      <c r="A8" s="3" t="s">
        <v>27</v>
      </c>
      <c r="B8" s="15">
        <v>105</v>
      </c>
      <c r="C8" s="15">
        <v>10</v>
      </c>
      <c r="D8" s="15">
        <v>64</v>
      </c>
      <c r="E8" s="15">
        <v>70</v>
      </c>
      <c r="F8" s="15">
        <v>24</v>
      </c>
      <c r="G8" s="15"/>
      <c r="H8" s="15">
        <v>68</v>
      </c>
      <c r="I8" s="15">
        <v>52</v>
      </c>
      <c r="J8" s="15"/>
      <c r="K8" s="15">
        <v>393</v>
      </c>
    </row>
    <row r="9" spans="1:11" x14ac:dyDescent="0.25">
      <c r="A9" s="3" t="s">
        <v>26</v>
      </c>
      <c r="B9" s="15">
        <v>109</v>
      </c>
      <c r="C9" s="15">
        <v>4</v>
      </c>
      <c r="D9" s="15">
        <v>22</v>
      </c>
      <c r="E9" s="15">
        <v>50</v>
      </c>
      <c r="F9" s="15">
        <v>67</v>
      </c>
      <c r="G9" s="15">
        <v>10</v>
      </c>
      <c r="H9" s="15">
        <v>104</v>
      </c>
      <c r="I9" s="15">
        <v>38</v>
      </c>
      <c r="J9" s="15"/>
      <c r="K9" s="15">
        <v>404</v>
      </c>
    </row>
    <row r="10" spans="1:11" x14ac:dyDescent="0.25">
      <c r="A10" s="3" t="s">
        <v>19</v>
      </c>
      <c r="B10" s="15">
        <v>83</v>
      </c>
      <c r="C10" s="15">
        <v>33</v>
      </c>
      <c r="D10" s="15">
        <v>65</v>
      </c>
      <c r="E10" s="15">
        <v>24</v>
      </c>
      <c r="F10" s="15">
        <v>33</v>
      </c>
      <c r="G10" s="15">
        <v>20</v>
      </c>
      <c r="H10" s="15">
        <v>98</v>
      </c>
      <c r="I10" s="15">
        <v>5</v>
      </c>
      <c r="J10" s="15">
        <v>51</v>
      </c>
      <c r="K10" s="15">
        <v>412</v>
      </c>
    </row>
    <row r="11" spans="1:11" x14ac:dyDescent="0.25">
      <c r="A11" s="3" t="s">
        <v>23</v>
      </c>
      <c r="B11" s="15">
        <v>89</v>
      </c>
      <c r="C11" s="15">
        <v>41</v>
      </c>
      <c r="D11" s="15">
        <v>52</v>
      </c>
      <c r="E11" s="15">
        <v>66</v>
      </c>
      <c r="F11" s="15">
        <v>56</v>
      </c>
      <c r="G11" s="15">
        <v>47</v>
      </c>
      <c r="H11" s="15">
        <v>76</v>
      </c>
      <c r="I11" s="15">
        <v>37</v>
      </c>
      <c r="J11" s="15">
        <v>65</v>
      </c>
      <c r="K11" s="15">
        <v>529</v>
      </c>
    </row>
    <row r="12" spans="1:11" x14ac:dyDescent="0.25">
      <c r="A12" s="3" t="s">
        <v>31</v>
      </c>
      <c r="B12" s="15">
        <v>39</v>
      </c>
      <c r="C12" s="15">
        <v>70</v>
      </c>
      <c r="D12" s="15">
        <v>48</v>
      </c>
      <c r="E12" s="15">
        <v>8</v>
      </c>
      <c r="F12" s="15">
        <v>45</v>
      </c>
      <c r="G12" s="15"/>
      <c r="H12" s="15">
        <v>57</v>
      </c>
      <c r="I12" s="15">
        <v>64</v>
      </c>
      <c r="J12" s="15"/>
      <c r="K12" s="15">
        <v>331</v>
      </c>
    </row>
    <row r="13" spans="1:11" x14ac:dyDescent="0.25">
      <c r="A13" s="3" t="s">
        <v>24</v>
      </c>
      <c r="B13" s="15">
        <v>68</v>
      </c>
      <c r="C13" s="15">
        <v>6</v>
      </c>
      <c r="D13" s="15">
        <v>64</v>
      </c>
      <c r="E13" s="15">
        <v>12</v>
      </c>
      <c r="F13" s="15">
        <v>38</v>
      </c>
      <c r="G13" s="15">
        <v>27</v>
      </c>
      <c r="H13" s="15">
        <v>37</v>
      </c>
      <c r="I13" s="15">
        <v>21</v>
      </c>
      <c r="J13" s="15"/>
      <c r="K13" s="15">
        <v>273</v>
      </c>
    </row>
    <row r="14" spans="1:11" x14ac:dyDescent="0.25">
      <c r="A14" s="3" t="s">
        <v>29</v>
      </c>
      <c r="B14" s="15">
        <v>58</v>
      </c>
      <c r="C14" s="15">
        <v>39</v>
      </c>
      <c r="D14" s="15">
        <v>21</v>
      </c>
      <c r="E14" s="15">
        <v>3</v>
      </c>
      <c r="F14" s="15">
        <v>2</v>
      </c>
      <c r="G14" s="15"/>
      <c r="H14" s="15">
        <v>105</v>
      </c>
      <c r="I14" s="15">
        <v>54</v>
      </c>
      <c r="J14" s="15"/>
      <c r="K14" s="15">
        <v>282</v>
      </c>
    </row>
    <row r="15" spans="1:11" x14ac:dyDescent="0.25">
      <c r="A15" s="3" t="s">
        <v>25</v>
      </c>
      <c r="B15" s="15">
        <v>95</v>
      </c>
      <c r="C15" s="15">
        <v>63</v>
      </c>
      <c r="D15" s="15">
        <v>2</v>
      </c>
      <c r="E15" s="15">
        <v>7</v>
      </c>
      <c r="F15" s="15">
        <v>42</v>
      </c>
      <c r="G15" s="15">
        <v>18</v>
      </c>
      <c r="H15" s="15">
        <v>74</v>
      </c>
      <c r="I15" s="15">
        <v>75</v>
      </c>
      <c r="J15" s="15"/>
      <c r="K15" s="15">
        <v>376</v>
      </c>
    </row>
    <row r="16" spans="1:11" x14ac:dyDescent="0.25">
      <c r="A16" s="3" t="s">
        <v>28</v>
      </c>
      <c r="B16" s="15">
        <v>23</v>
      </c>
      <c r="C16" s="15">
        <v>14</v>
      </c>
      <c r="D16" s="15">
        <v>61</v>
      </c>
      <c r="E16" s="15">
        <v>29</v>
      </c>
      <c r="F16" s="15">
        <v>24</v>
      </c>
      <c r="G16" s="15"/>
      <c r="H16" s="15">
        <v>80</v>
      </c>
      <c r="I16" s="15">
        <v>24</v>
      </c>
      <c r="J16" s="15"/>
      <c r="K16" s="15">
        <v>255</v>
      </c>
    </row>
    <row r="17" spans="1:11" x14ac:dyDescent="0.25">
      <c r="A17" s="3" t="s">
        <v>21</v>
      </c>
      <c r="B17" s="15">
        <v>119</v>
      </c>
      <c r="C17" s="15">
        <v>0</v>
      </c>
      <c r="D17" s="15">
        <v>42</v>
      </c>
      <c r="E17" s="15">
        <v>39</v>
      </c>
      <c r="F17" s="15">
        <v>17</v>
      </c>
      <c r="G17" s="15">
        <v>23</v>
      </c>
      <c r="H17" s="15">
        <v>36</v>
      </c>
      <c r="I17" s="15">
        <v>27</v>
      </c>
      <c r="J17" s="15"/>
      <c r="K17" s="15">
        <v>303</v>
      </c>
    </row>
    <row r="18" spans="1:11" x14ac:dyDescent="0.25">
      <c r="A18" s="3" t="s">
        <v>33</v>
      </c>
      <c r="B18" s="15">
        <v>58</v>
      </c>
      <c r="C18" s="15">
        <v>50</v>
      </c>
      <c r="D18" s="15">
        <v>16</v>
      </c>
      <c r="E18" s="15">
        <v>18</v>
      </c>
      <c r="F18" s="15">
        <v>65</v>
      </c>
      <c r="G18" s="15"/>
      <c r="H18" s="15">
        <v>62</v>
      </c>
      <c r="I18" s="15">
        <v>25</v>
      </c>
      <c r="J18" s="15"/>
      <c r="K18" s="15">
        <v>294</v>
      </c>
    </row>
    <row r="19" spans="1:11" x14ac:dyDescent="0.25">
      <c r="A19" s="3" t="s">
        <v>32</v>
      </c>
      <c r="B19" s="15">
        <v>64</v>
      </c>
      <c r="C19" s="15">
        <v>58</v>
      </c>
      <c r="D19" s="15">
        <v>7</v>
      </c>
      <c r="E19" s="15">
        <v>34</v>
      </c>
      <c r="F19" s="15">
        <v>47</v>
      </c>
      <c r="G19" s="15"/>
      <c r="H19" s="15">
        <v>71</v>
      </c>
      <c r="I19" s="15">
        <v>39</v>
      </c>
      <c r="J19" s="15"/>
      <c r="K19" s="15">
        <v>320</v>
      </c>
    </row>
    <row r="20" spans="1:11" x14ac:dyDescent="0.25">
      <c r="A20" s="3" t="s">
        <v>85</v>
      </c>
      <c r="B20" s="15">
        <v>1029</v>
      </c>
      <c r="C20" s="15">
        <v>481</v>
      </c>
      <c r="D20" s="15">
        <v>528</v>
      </c>
      <c r="E20" s="15">
        <v>443</v>
      </c>
      <c r="F20" s="15">
        <v>532</v>
      </c>
      <c r="G20" s="15">
        <v>155</v>
      </c>
      <c r="H20" s="15">
        <v>942</v>
      </c>
      <c r="I20" s="15">
        <v>552</v>
      </c>
      <c r="J20" s="15">
        <v>186</v>
      </c>
      <c r="K20" s="15">
        <v>4848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3" zoomScale="80" zoomScaleNormal="80" workbookViewId="0">
      <selection activeCell="H13" sqref="H13"/>
    </sheetView>
  </sheetViews>
  <sheetFormatPr defaultRowHeight="15" x14ac:dyDescent="0.25"/>
  <cols>
    <col min="1" max="1" width="23.140625" bestFit="1" customWidth="1"/>
    <col min="2" max="2" width="16.85546875" bestFit="1" customWidth="1"/>
    <col min="3" max="15" width="8.5703125" bestFit="1" customWidth="1"/>
    <col min="16" max="16" width="11.7109375" bestFit="1" customWidth="1"/>
    <col min="17" max="17" width="11.28515625" bestFit="1" customWidth="1"/>
  </cols>
  <sheetData>
    <row r="1" spans="1:16" x14ac:dyDescent="0.25">
      <c r="A1" s="4" t="s">
        <v>17</v>
      </c>
      <c r="B1" t="s">
        <v>93</v>
      </c>
    </row>
    <row r="2" spans="1:16" x14ac:dyDescent="0.25">
      <c r="A2" s="4" t="s">
        <v>0</v>
      </c>
      <c r="B2" t="s">
        <v>93</v>
      </c>
    </row>
    <row r="4" spans="1:16" x14ac:dyDescent="0.25">
      <c r="A4" s="4" t="s">
        <v>95</v>
      </c>
      <c r="B4" s="4" t="s">
        <v>84</v>
      </c>
    </row>
    <row r="5" spans="1:16" x14ac:dyDescent="0.25">
      <c r="A5" s="4" t="s">
        <v>86</v>
      </c>
      <c r="B5" t="s">
        <v>22</v>
      </c>
      <c r="C5" t="s">
        <v>30</v>
      </c>
      <c r="D5" t="s">
        <v>27</v>
      </c>
      <c r="E5" t="s">
        <v>26</v>
      </c>
      <c r="F5" t="s">
        <v>19</v>
      </c>
      <c r="G5" t="s">
        <v>23</v>
      </c>
      <c r="H5" t="s">
        <v>31</v>
      </c>
      <c r="I5" t="s">
        <v>24</v>
      </c>
      <c r="J5" t="s">
        <v>29</v>
      </c>
      <c r="K5" t="s">
        <v>25</v>
      </c>
      <c r="L5" t="s">
        <v>28</v>
      </c>
      <c r="M5" t="s">
        <v>21</v>
      </c>
      <c r="N5" t="s">
        <v>33</v>
      </c>
      <c r="O5" t="s">
        <v>32</v>
      </c>
      <c r="P5" t="s">
        <v>85</v>
      </c>
    </row>
    <row r="6" spans="1:16" x14ac:dyDescent="0.25">
      <c r="A6" s="3" t="s">
        <v>91</v>
      </c>
      <c r="B6" s="15">
        <v>301</v>
      </c>
      <c r="C6" s="15">
        <v>342</v>
      </c>
      <c r="D6" s="15">
        <v>383</v>
      </c>
      <c r="E6" s="15">
        <v>390</v>
      </c>
      <c r="F6" s="15">
        <v>407</v>
      </c>
      <c r="G6" s="15">
        <v>529</v>
      </c>
      <c r="H6" s="15">
        <v>323</v>
      </c>
      <c r="I6" s="15">
        <v>251</v>
      </c>
      <c r="J6" s="15">
        <v>270</v>
      </c>
      <c r="K6" s="15">
        <v>367</v>
      </c>
      <c r="L6" s="15">
        <v>240</v>
      </c>
      <c r="M6" s="15">
        <v>299</v>
      </c>
      <c r="N6" s="15">
        <v>285</v>
      </c>
      <c r="O6" s="15">
        <v>304</v>
      </c>
      <c r="P6" s="15">
        <v>4691</v>
      </c>
    </row>
    <row r="7" spans="1:16" x14ac:dyDescent="0.25">
      <c r="A7" s="5" t="s">
        <v>66</v>
      </c>
      <c r="B7" s="15">
        <v>46</v>
      </c>
      <c r="C7" s="15">
        <v>69</v>
      </c>
      <c r="D7" s="15">
        <v>105</v>
      </c>
      <c r="E7" s="15">
        <v>109</v>
      </c>
      <c r="F7" s="15">
        <v>83</v>
      </c>
      <c r="G7" s="15">
        <v>89</v>
      </c>
      <c r="H7" s="15">
        <v>39</v>
      </c>
      <c r="I7" s="15">
        <v>58</v>
      </c>
      <c r="J7" s="15">
        <v>51</v>
      </c>
      <c r="K7" s="15">
        <v>95</v>
      </c>
      <c r="L7" s="15">
        <v>14</v>
      </c>
      <c r="M7" s="15">
        <v>119</v>
      </c>
      <c r="N7" s="15">
        <v>49</v>
      </c>
      <c r="O7" s="15">
        <v>55</v>
      </c>
      <c r="P7" s="15">
        <v>981</v>
      </c>
    </row>
    <row r="8" spans="1:16" x14ac:dyDescent="0.25">
      <c r="A8" s="16" t="s">
        <v>68</v>
      </c>
      <c r="B8" s="15">
        <v>15</v>
      </c>
      <c r="C8" s="15">
        <v>69</v>
      </c>
      <c r="D8" s="15">
        <v>74</v>
      </c>
      <c r="E8" s="15">
        <v>39</v>
      </c>
      <c r="F8" s="15">
        <v>67</v>
      </c>
      <c r="G8" s="15">
        <v>36</v>
      </c>
      <c r="H8" s="15">
        <v>13</v>
      </c>
      <c r="I8" s="15">
        <v>58</v>
      </c>
      <c r="J8" s="15"/>
      <c r="K8" s="15">
        <v>71</v>
      </c>
      <c r="L8" s="15">
        <v>14</v>
      </c>
      <c r="M8" s="15">
        <v>74</v>
      </c>
      <c r="N8" s="15"/>
      <c r="O8" s="15">
        <v>55</v>
      </c>
      <c r="P8" s="15">
        <v>585</v>
      </c>
    </row>
    <row r="9" spans="1:16" x14ac:dyDescent="0.25">
      <c r="A9" s="16" t="s">
        <v>70</v>
      </c>
      <c r="B9" s="15">
        <v>31</v>
      </c>
      <c r="C9" s="15"/>
      <c r="D9" s="15">
        <v>31</v>
      </c>
      <c r="E9" s="15">
        <v>70</v>
      </c>
      <c r="F9" s="15">
        <v>16</v>
      </c>
      <c r="G9" s="15">
        <v>53</v>
      </c>
      <c r="H9" s="15">
        <v>26</v>
      </c>
      <c r="I9" s="15"/>
      <c r="J9" s="15">
        <v>51</v>
      </c>
      <c r="K9" s="15">
        <v>24</v>
      </c>
      <c r="L9" s="15"/>
      <c r="M9" s="15">
        <v>45</v>
      </c>
      <c r="N9" s="15">
        <v>49</v>
      </c>
      <c r="O9" s="15"/>
      <c r="P9" s="15">
        <v>396</v>
      </c>
    </row>
    <row r="10" spans="1:16" x14ac:dyDescent="0.25">
      <c r="A10" s="5" t="s">
        <v>56</v>
      </c>
      <c r="B10" s="15">
        <v>23</v>
      </c>
      <c r="C10" s="15">
        <v>70</v>
      </c>
      <c r="D10" s="15"/>
      <c r="E10" s="15"/>
      <c r="F10" s="15">
        <v>33</v>
      </c>
      <c r="G10" s="15">
        <v>41</v>
      </c>
      <c r="H10" s="15">
        <v>70</v>
      </c>
      <c r="I10" s="15"/>
      <c r="J10" s="15">
        <v>39</v>
      </c>
      <c r="K10" s="15">
        <v>63</v>
      </c>
      <c r="L10" s="15">
        <v>14</v>
      </c>
      <c r="M10" s="15"/>
      <c r="N10" s="15">
        <v>50</v>
      </c>
      <c r="O10" s="15">
        <v>58</v>
      </c>
      <c r="P10" s="15">
        <v>461</v>
      </c>
    </row>
    <row r="11" spans="1:16" x14ac:dyDescent="0.25">
      <c r="A11" s="16" t="s">
        <v>58</v>
      </c>
      <c r="B11" s="15">
        <v>23</v>
      </c>
      <c r="C11" s="15">
        <v>70</v>
      </c>
      <c r="D11" s="15"/>
      <c r="E11" s="15"/>
      <c r="F11" s="15">
        <v>33</v>
      </c>
      <c r="G11" s="15">
        <v>41</v>
      </c>
      <c r="H11" s="15">
        <v>70</v>
      </c>
      <c r="I11" s="15"/>
      <c r="J11" s="15">
        <v>39</v>
      </c>
      <c r="K11" s="15">
        <v>63</v>
      </c>
      <c r="L11" s="15">
        <v>14</v>
      </c>
      <c r="M11" s="15"/>
      <c r="N11" s="15">
        <v>50</v>
      </c>
      <c r="O11" s="15">
        <v>58</v>
      </c>
      <c r="P11" s="15">
        <v>461</v>
      </c>
    </row>
    <row r="12" spans="1:16" x14ac:dyDescent="0.25">
      <c r="A12" s="5" t="s">
        <v>60</v>
      </c>
      <c r="B12" s="15">
        <v>29</v>
      </c>
      <c r="C12" s="15">
        <v>35</v>
      </c>
      <c r="D12" s="15">
        <v>64</v>
      </c>
      <c r="E12" s="15">
        <v>22</v>
      </c>
      <c r="F12" s="15">
        <v>65</v>
      </c>
      <c r="G12" s="15">
        <v>52</v>
      </c>
      <c r="H12" s="15">
        <v>48</v>
      </c>
      <c r="I12" s="15">
        <v>64</v>
      </c>
      <c r="J12" s="15">
        <v>21</v>
      </c>
      <c r="K12" s="15"/>
      <c r="L12" s="15">
        <v>61</v>
      </c>
      <c r="M12" s="15">
        <v>42</v>
      </c>
      <c r="N12" s="15">
        <v>16</v>
      </c>
      <c r="O12" s="15"/>
      <c r="P12" s="15">
        <v>519</v>
      </c>
    </row>
    <row r="13" spans="1:16" x14ac:dyDescent="0.25">
      <c r="A13" s="16" t="s">
        <v>62</v>
      </c>
      <c r="B13" s="15">
        <v>29</v>
      </c>
      <c r="C13" s="15">
        <v>35</v>
      </c>
      <c r="D13" s="15">
        <v>64</v>
      </c>
      <c r="E13" s="15">
        <v>22</v>
      </c>
      <c r="F13" s="15">
        <v>65</v>
      </c>
      <c r="G13" s="15">
        <v>52</v>
      </c>
      <c r="H13" s="15">
        <v>48</v>
      </c>
      <c r="I13" s="15">
        <v>64</v>
      </c>
      <c r="J13" s="15">
        <v>21</v>
      </c>
      <c r="K13" s="15"/>
      <c r="L13" s="15">
        <v>61</v>
      </c>
      <c r="M13" s="15">
        <v>42</v>
      </c>
      <c r="N13" s="15">
        <v>16</v>
      </c>
      <c r="O13" s="15"/>
      <c r="P13" s="15">
        <v>519</v>
      </c>
    </row>
    <row r="14" spans="1:16" x14ac:dyDescent="0.25">
      <c r="A14" s="5" t="s">
        <v>34</v>
      </c>
      <c r="B14" s="15">
        <v>40</v>
      </c>
      <c r="C14" s="15">
        <v>43</v>
      </c>
      <c r="D14" s="15">
        <v>70</v>
      </c>
      <c r="E14" s="15">
        <v>50</v>
      </c>
      <c r="F14" s="15">
        <v>24</v>
      </c>
      <c r="G14" s="15">
        <v>66</v>
      </c>
      <c r="H14" s="15"/>
      <c r="I14" s="15">
        <v>12</v>
      </c>
      <c r="J14" s="15"/>
      <c r="K14" s="15"/>
      <c r="L14" s="15">
        <v>29</v>
      </c>
      <c r="M14" s="15">
        <v>39</v>
      </c>
      <c r="N14" s="15">
        <v>18</v>
      </c>
      <c r="O14" s="15">
        <v>34</v>
      </c>
      <c r="P14" s="15">
        <v>425</v>
      </c>
    </row>
    <row r="15" spans="1:16" x14ac:dyDescent="0.25">
      <c r="A15" s="16" t="s">
        <v>42</v>
      </c>
      <c r="B15" s="15">
        <v>40</v>
      </c>
      <c r="C15" s="15">
        <v>43</v>
      </c>
      <c r="D15" s="15">
        <v>70</v>
      </c>
      <c r="E15" s="15">
        <v>50</v>
      </c>
      <c r="F15" s="15">
        <v>24</v>
      </c>
      <c r="G15" s="15">
        <v>66</v>
      </c>
      <c r="H15" s="15"/>
      <c r="I15" s="15">
        <v>12</v>
      </c>
      <c r="J15" s="15"/>
      <c r="K15" s="15"/>
      <c r="L15" s="15">
        <v>29</v>
      </c>
      <c r="M15" s="15">
        <v>39</v>
      </c>
      <c r="N15" s="15">
        <v>18</v>
      </c>
      <c r="O15" s="15">
        <v>34</v>
      </c>
      <c r="P15" s="15">
        <v>425</v>
      </c>
    </row>
    <row r="16" spans="1:16" x14ac:dyDescent="0.25">
      <c r="A16" s="5" t="s">
        <v>43</v>
      </c>
      <c r="B16" s="15">
        <v>55</v>
      </c>
      <c r="C16" s="15">
        <v>17</v>
      </c>
      <c r="D16" s="15">
        <v>24</v>
      </c>
      <c r="E16" s="15">
        <v>67</v>
      </c>
      <c r="F16" s="15">
        <v>33</v>
      </c>
      <c r="G16" s="15">
        <v>56</v>
      </c>
      <c r="H16" s="15">
        <v>45</v>
      </c>
      <c r="I16" s="15">
        <v>38</v>
      </c>
      <c r="J16" s="15"/>
      <c r="K16" s="15">
        <v>42</v>
      </c>
      <c r="L16" s="15">
        <v>24</v>
      </c>
      <c r="M16" s="15">
        <v>17</v>
      </c>
      <c r="N16" s="15">
        <v>65</v>
      </c>
      <c r="O16" s="15">
        <v>47</v>
      </c>
      <c r="P16" s="15">
        <v>530</v>
      </c>
    </row>
    <row r="17" spans="1:16" x14ac:dyDescent="0.25">
      <c r="A17" s="16" t="s">
        <v>45</v>
      </c>
      <c r="B17" s="15">
        <v>55</v>
      </c>
      <c r="C17" s="15">
        <v>17</v>
      </c>
      <c r="D17" s="15">
        <v>24</v>
      </c>
      <c r="E17" s="15">
        <v>67</v>
      </c>
      <c r="F17" s="15">
        <v>33</v>
      </c>
      <c r="G17" s="15">
        <v>56</v>
      </c>
      <c r="H17" s="15">
        <v>45</v>
      </c>
      <c r="I17" s="15">
        <v>38</v>
      </c>
      <c r="J17" s="15"/>
      <c r="K17" s="15">
        <v>42</v>
      </c>
      <c r="L17" s="15">
        <v>24</v>
      </c>
      <c r="M17" s="15">
        <v>17</v>
      </c>
      <c r="N17" s="15">
        <v>65</v>
      </c>
      <c r="O17" s="15">
        <v>47</v>
      </c>
      <c r="P17" s="15">
        <v>530</v>
      </c>
    </row>
    <row r="18" spans="1:16" x14ac:dyDescent="0.25">
      <c r="A18" s="5" t="s">
        <v>80</v>
      </c>
      <c r="B18" s="15"/>
      <c r="C18" s="15"/>
      <c r="D18" s="15"/>
      <c r="E18" s="15"/>
      <c r="F18" s="15">
        <v>20</v>
      </c>
      <c r="G18" s="15">
        <v>47</v>
      </c>
      <c r="H18" s="15"/>
      <c r="I18" s="15">
        <v>27</v>
      </c>
      <c r="J18" s="15"/>
      <c r="K18" s="15">
        <v>18</v>
      </c>
      <c r="L18" s="15"/>
      <c r="M18" s="15">
        <v>23</v>
      </c>
      <c r="N18" s="15"/>
      <c r="O18" s="15"/>
      <c r="P18" s="15">
        <v>135</v>
      </c>
    </row>
    <row r="19" spans="1:16" x14ac:dyDescent="0.25">
      <c r="A19" s="16" t="s">
        <v>82</v>
      </c>
      <c r="B19" s="15"/>
      <c r="C19" s="15"/>
      <c r="D19" s="15"/>
      <c r="E19" s="15"/>
      <c r="F19" s="15">
        <v>20</v>
      </c>
      <c r="G19" s="15">
        <v>47</v>
      </c>
      <c r="H19" s="15"/>
      <c r="I19" s="15">
        <v>27</v>
      </c>
      <c r="J19" s="15"/>
      <c r="K19" s="15">
        <v>18</v>
      </c>
      <c r="L19" s="15"/>
      <c r="M19" s="15">
        <v>23</v>
      </c>
      <c r="N19" s="15"/>
      <c r="O19" s="15"/>
      <c r="P19" s="15">
        <v>135</v>
      </c>
    </row>
    <row r="20" spans="1:16" x14ac:dyDescent="0.25">
      <c r="A20" s="5" t="s">
        <v>48</v>
      </c>
      <c r="B20" s="15"/>
      <c r="C20" s="15">
        <v>55</v>
      </c>
      <c r="D20" s="15">
        <v>68</v>
      </c>
      <c r="E20" s="15">
        <v>104</v>
      </c>
      <c r="F20" s="15">
        <v>98</v>
      </c>
      <c r="G20" s="15">
        <v>76</v>
      </c>
      <c r="H20" s="15">
        <v>57</v>
      </c>
      <c r="I20" s="15">
        <v>31</v>
      </c>
      <c r="J20" s="15">
        <v>105</v>
      </c>
      <c r="K20" s="15">
        <v>74</v>
      </c>
      <c r="L20" s="15">
        <v>74</v>
      </c>
      <c r="M20" s="15">
        <v>32</v>
      </c>
      <c r="N20" s="15">
        <v>62</v>
      </c>
      <c r="O20" s="15">
        <v>71</v>
      </c>
      <c r="P20" s="15">
        <v>907</v>
      </c>
    </row>
    <row r="21" spans="1:16" x14ac:dyDescent="0.25">
      <c r="A21" s="16" t="s">
        <v>50</v>
      </c>
      <c r="B21" s="15"/>
      <c r="C21" s="15"/>
      <c r="D21" s="15">
        <v>29</v>
      </c>
      <c r="E21" s="15">
        <v>67</v>
      </c>
      <c r="F21" s="15">
        <v>39</v>
      </c>
      <c r="G21" s="15">
        <v>32</v>
      </c>
      <c r="H21" s="15">
        <v>27</v>
      </c>
      <c r="I21" s="15"/>
      <c r="J21" s="15">
        <v>32</v>
      </c>
      <c r="K21" s="15">
        <v>38</v>
      </c>
      <c r="L21" s="15"/>
      <c r="M21" s="15"/>
      <c r="N21" s="15">
        <v>50</v>
      </c>
      <c r="O21" s="15">
        <v>44</v>
      </c>
      <c r="P21" s="15">
        <v>358</v>
      </c>
    </row>
    <row r="22" spans="1:16" x14ac:dyDescent="0.25">
      <c r="A22" s="16" t="s">
        <v>54</v>
      </c>
      <c r="B22" s="15"/>
      <c r="C22" s="15">
        <v>55</v>
      </c>
      <c r="D22" s="15">
        <v>39</v>
      </c>
      <c r="E22" s="15">
        <v>37</v>
      </c>
      <c r="F22" s="15">
        <v>59</v>
      </c>
      <c r="G22" s="15">
        <v>44</v>
      </c>
      <c r="H22" s="15">
        <v>30</v>
      </c>
      <c r="I22" s="15">
        <v>31</v>
      </c>
      <c r="J22" s="15">
        <v>73</v>
      </c>
      <c r="K22" s="15">
        <v>36</v>
      </c>
      <c r="L22" s="15">
        <v>74</v>
      </c>
      <c r="M22" s="15">
        <v>32</v>
      </c>
      <c r="N22" s="15">
        <v>12</v>
      </c>
      <c r="O22" s="15">
        <v>27</v>
      </c>
      <c r="P22" s="15">
        <v>549</v>
      </c>
    </row>
    <row r="23" spans="1:16" x14ac:dyDescent="0.25">
      <c r="A23" s="5" t="s">
        <v>72</v>
      </c>
      <c r="B23" s="15">
        <v>38</v>
      </c>
      <c r="C23" s="15">
        <v>53</v>
      </c>
      <c r="D23" s="15">
        <v>52</v>
      </c>
      <c r="E23" s="15">
        <v>38</v>
      </c>
      <c r="F23" s="15"/>
      <c r="G23" s="15">
        <v>37</v>
      </c>
      <c r="H23" s="15">
        <v>64</v>
      </c>
      <c r="I23" s="15">
        <v>21</v>
      </c>
      <c r="J23" s="15">
        <v>54</v>
      </c>
      <c r="K23" s="15">
        <v>75</v>
      </c>
      <c r="L23" s="15">
        <v>24</v>
      </c>
      <c r="M23" s="15">
        <v>27</v>
      </c>
      <c r="N23" s="15">
        <v>25</v>
      </c>
      <c r="O23" s="15">
        <v>39</v>
      </c>
      <c r="P23" s="15">
        <v>547</v>
      </c>
    </row>
    <row r="24" spans="1:16" x14ac:dyDescent="0.25">
      <c r="A24" s="16" t="s">
        <v>74</v>
      </c>
      <c r="B24" s="15">
        <v>38</v>
      </c>
      <c r="C24" s="15">
        <v>53</v>
      </c>
      <c r="D24" s="15">
        <v>52</v>
      </c>
      <c r="E24" s="15">
        <v>38</v>
      </c>
      <c r="F24" s="15"/>
      <c r="G24" s="15">
        <v>37</v>
      </c>
      <c r="H24" s="15">
        <v>64</v>
      </c>
      <c r="I24" s="15">
        <v>21</v>
      </c>
      <c r="J24" s="15">
        <v>54</v>
      </c>
      <c r="K24" s="15">
        <v>75</v>
      </c>
      <c r="L24" s="15">
        <v>24</v>
      </c>
      <c r="M24" s="15">
        <v>27</v>
      </c>
      <c r="N24" s="15">
        <v>25</v>
      </c>
      <c r="O24" s="15">
        <v>39</v>
      </c>
      <c r="P24" s="15">
        <v>547</v>
      </c>
    </row>
    <row r="25" spans="1:16" x14ac:dyDescent="0.25">
      <c r="A25" s="5" t="s">
        <v>77</v>
      </c>
      <c r="B25" s="15">
        <v>70</v>
      </c>
      <c r="C25" s="15"/>
      <c r="D25" s="15"/>
      <c r="E25" s="15"/>
      <c r="F25" s="15">
        <v>51</v>
      </c>
      <c r="G25" s="15">
        <v>65</v>
      </c>
      <c r="H25" s="15"/>
      <c r="I25" s="15"/>
      <c r="J25" s="15"/>
      <c r="K25" s="15"/>
      <c r="L25" s="15"/>
      <c r="M25" s="15"/>
      <c r="N25" s="15"/>
      <c r="O25" s="15"/>
      <c r="P25" s="15">
        <v>186</v>
      </c>
    </row>
    <row r="26" spans="1:16" x14ac:dyDescent="0.25">
      <c r="A26" s="16" t="s">
        <v>79</v>
      </c>
      <c r="B26" s="15">
        <v>70</v>
      </c>
      <c r="C26" s="15"/>
      <c r="D26" s="15"/>
      <c r="E26" s="15"/>
      <c r="F26" s="15">
        <v>51</v>
      </c>
      <c r="G26" s="15">
        <v>65</v>
      </c>
      <c r="H26" s="15"/>
      <c r="I26" s="15"/>
      <c r="J26" s="15"/>
      <c r="K26" s="15"/>
      <c r="L26" s="15"/>
      <c r="M26" s="15"/>
      <c r="N26" s="15"/>
      <c r="O26" s="15"/>
      <c r="P26" s="15">
        <v>186</v>
      </c>
    </row>
    <row r="27" spans="1:16" x14ac:dyDescent="0.25">
      <c r="A27" s="3" t="s">
        <v>92</v>
      </c>
      <c r="B27" s="15">
        <v>21</v>
      </c>
      <c r="C27" s="15">
        <v>12</v>
      </c>
      <c r="D27" s="15">
        <v>10</v>
      </c>
      <c r="E27" s="15">
        <v>14</v>
      </c>
      <c r="F27" s="15">
        <v>5</v>
      </c>
      <c r="G27" s="15"/>
      <c r="H27" s="15">
        <v>8</v>
      </c>
      <c r="I27" s="15">
        <v>22</v>
      </c>
      <c r="J27" s="15">
        <v>12</v>
      </c>
      <c r="K27" s="15">
        <v>9</v>
      </c>
      <c r="L27" s="15">
        <v>15</v>
      </c>
      <c r="M27" s="15">
        <v>4</v>
      </c>
      <c r="N27" s="15">
        <v>9</v>
      </c>
      <c r="O27" s="15">
        <v>16</v>
      </c>
      <c r="P27" s="15">
        <v>157</v>
      </c>
    </row>
    <row r="28" spans="1:16" x14ac:dyDescent="0.25">
      <c r="A28" s="5" t="s">
        <v>66</v>
      </c>
      <c r="B28" s="15"/>
      <c r="C28" s="15">
        <v>4</v>
      </c>
      <c r="D28" s="15"/>
      <c r="E28" s="15"/>
      <c r="F28" s="15"/>
      <c r="G28" s="15"/>
      <c r="H28" s="15"/>
      <c r="I28" s="15">
        <v>10</v>
      </c>
      <c r="J28" s="15">
        <v>7</v>
      </c>
      <c r="K28" s="15"/>
      <c r="L28" s="15">
        <v>9</v>
      </c>
      <c r="M28" s="15"/>
      <c r="N28" s="15">
        <v>9</v>
      </c>
      <c r="O28" s="15">
        <v>9</v>
      </c>
      <c r="P28" s="15">
        <v>48</v>
      </c>
    </row>
    <row r="29" spans="1:16" x14ac:dyDescent="0.25">
      <c r="A29" s="16" t="s">
        <v>68</v>
      </c>
      <c r="B29" s="15"/>
      <c r="C29" s="15"/>
      <c r="D29" s="15"/>
      <c r="E29" s="15"/>
      <c r="F29" s="15"/>
      <c r="G29" s="15"/>
      <c r="H29" s="15"/>
      <c r="I29" s="15"/>
      <c r="J29" s="15">
        <v>7</v>
      </c>
      <c r="K29" s="15"/>
      <c r="L29" s="15"/>
      <c r="M29" s="15"/>
      <c r="N29" s="15">
        <v>9</v>
      </c>
      <c r="O29" s="15"/>
      <c r="P29" s="15">
        <v>16</v>
      </c>
    </row>
    <row r="30" spans="1:16" x14ac:dyDescent="0.25">
      <c r="A30" s="16" t="s">
        <v>70</v>
      </c>
      <c r="B30" s="15"/>
      <c r="C30" s="15">
        <v>4</v>
      </c>
      <c r="D30" s="15"/>
      <c r="E30" s="15"/>
      <c r="F30" s="15"/>
      <c r="G30" s="15"/>
      <c r="H30" s="15"/>
      <c r="I30" s="15">
        <v>10</v>
      </c>
      <c r="J30" s="15"/>
      <c r="K30" s="15"/>
      <c r="L30" s="15">
        <v>9</v>
      </c>
      <c r="M30" s="15"/>
      <c r="N30" s="15"/>
      <c r="O30" s="15">
        <v>9</v>
      </c>
      <c r="P30" s="15">
        <v>32</v>
      </c>
    </row>
    <row r="31" spans="1:16" x14ac:dyDescent="0.25">
      <c r="A31" s="5" t="s">
        <v>56</v>
      </c>
      <c r="B31" s="15"/>
      <c r="C31" s="15"/>
      <c r="D31" s="15">
        <v>10</v>
      </c>
      <c r="E31" s="15">
        <v>4</v>
      </c>
      <c r="F31" s="15"/>
      <c r="G31" s="15"/>
      <c r="H31" s="15"/>
      <c r="I31" s="15">
        <v>6</v>
      </c>
      <c r="J31" s="15"/>
      <c r="K31" s="15"/>
      <c r="L31" s="15"/>
      <c r="M31" s="15">
        <v>0</v>
      </c>
      <c r="N31" s="15"/>
      <c r="O31" s="15"/>
      <c r="P31" s="15">
        <v>20</v>
      </c>
    </row>
    <row r="32" spans="1:16" x14ac:dyDescent="0.25">
      <c r="A32" s="16" t="s">
        <v>58</v>
      </c>
      <c r="B32" s="15"/>
      <c r="C32" s="15"/>
      <c r="D32" s="15">
        <v>10</v>
      </c>
      <c r="E32" s="15">
        <v>4</v>
      </c>
      <c r="F32" s="15"/>
      <c r="G32" s="15"/>
      <c r="H32" s="15"/>
      <c r="I32" s="15">
        <v>6</v>
      </c>
      <c r="J32" s="15"/>
      <c r="K32" s="15"/>
      <c r="L32" s="15"/>
      <c r="M32" s="15">
        <v>0</v>
      </c>
      <c r="N32" s="15"/>
      <c r="O32" s="15"/>
      <c r="P32" s="15">
        <v>20</v>
      </c>
    </row>
    <row r="33" spans="1:16" x14ac:dyDescent="0.25">
      <c r="A33" s="5" t="s">
        <v>60</v>
      </c>
      <c r="B33" s="15"/>
      <c r="C33" s="15"/>
      <c r="D33" s="15"/>
      <c r="E33" s="15"/>
      <c r="F33" s="15"/>
      <c r="G33" s="15"/>
      <c r="H33" s="15"/>
      <c r="I33" s="15"/>
      <c r="J33" s="15"/>
      <c r="K33" s="15">
        <v>2</v>
      </c>
      <c r="L33" s="15"/>
      <c r="M33" s="15"/>
      <c r="N33" s="15"/>
      <c r="O33" s="15">
        <v>7</v>
      </c>
      <c r="P33" s="15">
        <v>9</v>
      </c>
    </row>
    <row r="34" spans="1:16" x14ac:dyDescent="0.25">
      <c r="A34" s="16" t="s">
        <v>62</v>
      </c>
      <c r="B34" s="15"/>
      <c r="C34" s="15"/>
      <c r="D34" s="15"/>
      <c r="E34" s="15"/>
      <c r="F34" s="15"/>
      <c r="G34" s="15"/>
      <c r="H34" s="15"/>
      <c r="I34" s="15"/>
      <c r="J34" s="15"/>
      <c r="K34" s="15">
        <v>2</v>
      </c>
      <c r="L34" s="15"/>
      <c r="M34" s="15"/>
      <c r="N34" s="15"/>
      <c r="O34" s="15">
        <v>7</v>
      </c>
      <c r="P34" s="15">
        <v>9</v>
      </c>
    </row>
    <row r="35" spans="1:16" x14ac:dyDescent="0.25">
      <c r="A35" s="5" t="s">
        <v>34</v>
      </c>
      <c r="B35" s="15"/>
      <c r="C35" s="15"/>
      <c r="D35" s="15"/>
      <c r="E35" s="15"/>
      <c r="F35" s="15"/>
      <c r="G35" s="15"/>
      <c r="H35" s="15">
        <v>8</v>
      </c>
      <c r="I35" s="15"/>
      <c r="J35" s="15">
        <v>3</v>
      </c>
      <c r="K35" s="15">
        <v>7</v>
      </c>
      <c r="L35" s="15"/>
      <c r="M35" s="15"/>
      <c r="N35" s="15"/>
      <c r="O35" s="15"/>
      <c r="P35" s="15">
        <v>18</v>
      </c>
    </row>
    <row r="36" spans="1:16" x14ac:dyDescent="0.25">
      <c r="A36" s="16" t="s">
        <v>42</v>
      </c>
      <c r="B36" s="15"/>
      <c r="C36" s="15"/>
      <c r="D36" s="15"/>
      <c r="E36" s="15"/>
      <c r="F36" s="15"/>
      <c r="G36" s="15"/>
      <c r="H36" s="15">
        <v>8</v>
      </c>
      <c r="I36" s="15"/>
      <c r="J36" s="15">
        <v>3</v>
      </c>
      <c r="K36" s="15">
        <v>7</v>
      </c>
      <c r="L36" s="15"/>
      <c r="M36" s="15"/>
      <c r="N36" s="15"/>
      <c r="O36" s="15"/>
      <c r="P36" s="15">
        <v>18</v>
      </c>
    </row>
    <row r="37" spans="1:16" x14ac:dyDescent="0.25">
      <c r="A37" s="5" t="s">
        <v>43</v>
      </c>
      <c r="B37" s="15"/>
      <c r="C37" s="15"/>
      <c r="D37" s="15"/>
      <c r="E37" s="15"/>
      <c r="F37" s="15"/>
      <c r="G37" s="15"/>
      <c r="H37" s="15"/>
      <c r="I37" s="15"/>
      <c r="J37" s="15">
        <v>2</v>
      </c>
      <c r="K37" s="15"/>
      <c r="L37" s="15"/>
      <c r="M37" s="15"/>
      <c r="N37" s="15"/>
      <c r="O37" s="15"/>
      <c r="P37" s="15">
        <v>2</v>
      </c>
    </row>
    <row r="38" spans="1:16" x14ac:dyDescent="0.25">
      <c r="A38" s="16" t="s">
        <v>45</v>
      </c>
      <c r="B38" s="15"/>
      <c r="C38" s="15"/>
      <c r="D38" s="15"/>
      <c r="E38" s="15"/>
      <c r="F38" s="15"/>
      <c r="G38" s="15"/>
      <c r="H38" s="15"/>
      <c r="I38" s="15"/>
      <c r="J38" s="15">
        <v>2</v>
      </c>
      <c r="K38" s="15"/>
      <c r="L38" s="15"/>
      <c r="M38" s="15"/>
      <c r="N38" s="15"/>
      <c r="O38" s="15"/>
      <c r="P38" s="15">
        <v>2</v>
      </c>
    </row>
    <row r="39" spans="1:16" x14ac:dyDescent="0.25">
      <c r="A39" s="5" t="s">
        <v>80</v>
      </c>
      <c r="B39" s="15">
        <v>10</v>
      </c>
      <c r="C39" s="15"/>
      <c r="D39" s="15"/>
      <c r="E39" s="15">
        <v>10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>
        <v>20</v>
      </c>
    </row>
    <row r="40" spans="1:16" x14ac:dyDescent="0.25">
      <c r="A40" s="16" t="s">
        <v>82</v>
      </c>
      <c r="B40" s="15">
        <v>10</v>
      </c>
      <c r="C40" s="15"/>
      <c r="D40" s="15"/>
      <c r="E40" s="15">
        <v>10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>
        <v>20</v>
      </c>
    </row>
    <row r="41" spans="1:16" x14ac:dyDescent="0.25">
      <c r="A41" s="5" t="s">
        <v>48</v>
      </c>
      <c r="B41" s="15">
        <v>11</v>
      </c>
      <c r="C41" s="15">
        <v>8</v>
      </c>
      <c r="D41" s="15"/>
      <c r="E41" s="15"/>
      <c r="F41" s="15"/>
      <c r="G41" s="15"/>
      <c r="H41" s="15"/>
      <c r="I41" s="15">
        <v>6</v>
      </c>
      <c r="J41" s="15"/>
      <c r="K41" s="15"/>
      <c r="L41" s="15">
        <v>6</v>
      </c>
      <c r="M41" s="15">
        <v>4</v>
      </c>
      <c r="N41" s="15"/>
      <c r="O41" s="15"/>
      <c r="P41" s="15">
        <v>35</v>
      </c>
    </row>
    <row r="42" spans="1:16" x14ac:dyDescent="0.25">
      <c r="A42" s="16" t="s">
        <v>50</v>
      </c>
      <c r="B42" s="15">
        <v>9</v>
      </c>
      <c r="C42" s="15">
        <v>8</v>
      </c>
      <c r="D42" s="15"/>
      <c r="E42" s="15"/>
      <c r="F42" s="15"/>
      <c r="G42" s="15"/>
      <c r="H42" s="15"/>
      <c r="I42" s="15">
        <v>6</v>
      </c>
      <c r="J42" s="15"/>
      <c r="K42" s="15"/>
      <c r="L42" s="15">
        <v>6</v>
      </c>
      <c r="M42" s="15">
        <v>4</v>
      </c>
      <c r="N42" s="15"/>
      <c r="O42" s="15"/>
      <c r="P42" s="15">
        <v>33</v>
      </c>
    </row>
    <row r="43" spans="1:16" x14ac:dyDescent="0.25">
      <c r="A43" s="16" t="s">
        <v>54</v>
      </c>
      <c r="B43" s="15">
        <v>2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>
        <v>2</v>
      </c>
    </row>
    <row r="44" spans="1:16" x14ac:dyDescent="0.25">
      <c r="A44" s="5" t="s">
        <v>72</v>
      </c>
      <c r="B44" s="15"/>
      <c r="C44" s="15"/>
      <c r="D44" s="15"/>
      <c r="E44" s="15"/>
      <c r="F44" s="15">
        <v>5</v>
      </c>
      <c r="G44" s="15"/>
      <c r="H44" s="15"/>
      <c r="I44" s="15"/>
      <c r="J44" s="15"/>
      <c r="K44" s="15"/>
      <c r="L44" s="15"/>
      <c r="M44" s="15"/>
      <c r="N44" s="15"/>
      <c r="O44" s="15"/>
      <c r="P44" s="15">
        <v>5</v>
      </c>
    </row>
    <row r="45" spans="1:16" x14ac:dyDescent="0.25">
      <c r="A45" s="16" t="s">
        <v>74</v>
      </c>
      <c r="B45" s="15"/>
      <c r="C45" s="15"/>
      <c r="D45" s="15"/>
      <c r="E45" s="15"/>
      <c r="F45" s="15">
        <v>5</v>
      </c>
      <c r="G45" s="15"/>
      <c r="H45" s="15"/>
      <c r="I45" s="15"/>
      <c r="J45" s="15"/>
      <c r="K45" s="15"/>
      <c r="L45" s="15"/>
      <c r="M45" s="15"/>
      <c r="N45" s="15"/>
      <c r="O45" s="15"/>
      <c r="P45" s="15">
        <v>5</v>
      </c>
    </row>
    <row r="46" spans="1:16" x14ac:dyDescent="0.25">
      <c r="A46" s="3" t="s">
        <v>85</v>
      </c>
      <c r="B46" s="15">
        <v>322</v>
      </c>
      <c r="C46" s="15">
        <v>354</v>
      </c>
      <c r="D46" s="15">
        <v>393</v>
      </c>
      <c r="E46" s="15">
        <v>404</v>
      </c>
      <c r="F46" s="15">
        <v>412</v>
      </c>
      <c r="G46" s="15">
        <v>529</v>
      </c>
      <c r="H46" s="15">
        <v>331</v>
      </c>
      <c r="I46" s="15">
        <v>273</v>
      </c>
      <c r="J46" s="15">
        <v>282</v>
      </c>
      <c r="K46" s="15">
        <v>376</v>
      </c>
      <c r="L46" s="15">
        <v>255</v>
      </c>
      <c r="M46" s="15">
        <v>303</v>
      </c>
      <c r="N46" s="15">
        <v>294</v>
      </c>
      <c r="O46" s="15">
        <v>320</v>
      </c>
      <c r="P46" s="15">
        <v>4848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4" sqref="A4"/>
    </sheetView>
  </sheetViews>
  <sheetFormatPr defaultRowHeight="15" x14ac:dyDescent="0.25"/>
  <cols>
    <col min="1" max="1" width="15.28515625" customWidth="1"/>
    <col min="2" max="2" width="22.140625" customWidth="1"/>
    <col min="3" max="4" width="9" customWidth="1"/>
    <col min="5" max="5" width="10.5703125" bestFit="1" customWidth="1"/>
    <col min="6" max="6" width="9" customWidth="1"/>
    <col min="7" max="9" width="10.5703125" bestFit="1" customWidth="1"/>
    <col min="10" max="10" width="11.5703125" bestFit="1" customWidth="1"/>
    <col min="11" max="22" width="10.5703125" bestFit="1" customWidth="1"/>
    <col min="23" max="23" width="11.5703125" bestFit="1" customWidth="1"/>
    <col min="24" max="24" width="10.5703125" bestFit="1" customWidth="1"/>
    <col min="25" max="26" width="11.5703125" bestFit="1" customWidth="1"/>
    <col min="27" max="28" width="10.5703125" bestFit="1" customWidth="1"/>
    <col min="29" max="30" width="11.5703125" bestFit="1" customWidth="1"/>
    <col min="31" max="33" width="10.5703125" bestFit="1" customWidth="1"/>
    <col min="34" max="37" width="11.5703125" bestFit="1" customWidth="1"/>
    <col min="38" max="41" width="10.5703125" bestFit="1" customWidth="1"/>
    <col min="42" max="43" width="11.5703125" bestFit="1" customWidth="1"/>
    <col min="44" max="45" width="10.5703125" bestFit="1" customWidth="1"/>
    <col min="46" max="52" width="11.5703125" bestFit="1" customWidth="1"/>
    <col min="53" max="53" width="10.5703125" bestFit="1" customWidth="1"/>
    <col min="54" max="55" width="11.5703125" bestFit="1" customWidth="1"/>
    <col min="56" max="57" width="10.5703125" bestFit="1" customWidth="1"/>
    <col min="58" max="59" width="11.5703125" bestFit="1" customWidth="1"/>
    <col min="60" max="60" width="10.5703125" bestFit="1" customWidth="1"/>
    <col min="61" max="67" width="11.5703125" bestFit="1" customWidth="1"/>
    <col min="68" max="68" width="12.5703125" bestFit="1" customWidth="1"/>
  </cols>
  <sheetData>
    <row r="1" spans="1:2" x14ac:dyDescent="0.25">
      <c r="A1" s="4" t="s">
        <v>17</v>
      </c>
      <c r="B1" t="s">
        <v>93</v>
      </c>
    </row>
    <row r="2" spans="1:2" x14ac:dyDescent="0.25">
      <c r="A2" s="4" t="s">
        <v>0</v>
      </c>
      <c r="B2" t="s">
        <v>93</v>
      </c>
    </row>
    <row r="4" spans="1:2" x14ac:dyDescent="0.25">
      <c r="A4" s="4" t="s">
        <v>86</v>
      </c>
      <c r="B4" t="s">
        <v>90</v>
      </c>
    </row>
    <row r="5" spans="1:2" x14ac:dyDescent="0.25">
      <c r="A5" s="3" t="s">
        <v>66</v>
      </c>
      <c r="B5" s="6">
        <v>411589.71</v>
      </c>
    </row>
    <row r="6" spans="1:2" x14ac:dyDescent="0.25">
      <c r="A6" s="5" t="s">
        <v>68</v>
      </c>
      <c r="B6" s="6">
        <v>240393.99000000002</v>
      </c>
    </row>
    <row r="7" spans="1:2" x14ac:dyDescent="0.25">
      <c r="A7" s="5" t="s">
        <v>70</v>
      </c>
      <c r="B7" s="6">
        <v>171195.72</v>
      </c>
    </row>
    <row r="8" spans="1:2" x14ac:dyDescent="0.25">
      <c r="A8" s="3" t="s">
        <v>56</v>
      </c>
      <c r="B8" s="6">
        <v>48095.19</v>
      </c>
    </row>
    <row r="9" spans="1:2" x14ac:dyDescent="0.25">
      <c r="A9" s="5" t="s">
        <v>58</v>
      </c>
      <c r="B9" s="6">
        <v>48095.19</v>
      </c>
    </row>
    <row r="10" spans="1:2" x14ac:dyDescent="0.25">
      <c r="A10" s="3" t="s">
        <v>60</v>
      </c>
      <c r="B10" s="6">
        <v>26394.720000000005</v>
      </c>
    </row>
    <row r="11" spans="1:2" x14ac:dyDescent="0.25">
      <c r="A11" s="5" t="s">
        <v>62</v>
      </c>
      <c r="B11" s="6">
        <v>26394.720000000005</v>
      </c>
    </row>
    <row r="12" spans="1:2" x14ac:dyDescent="0.25">
      <c r="A12" s="3" t="s">
        <v>34</v>
      </c>
      <c r="B12" s="6">
        <v>31005.569999999992</v>
      </c>
    </row>
    <row r="13" spans="1:2" x14ac:dyDescent="0.25">
      <c r="A13" s="5" t="s">
        <v>42</v>
      </c>
      <c r="B13" s="6">
        <v>31005.569999999992</v>
      </c>
    </row>
    <row r="14" spans="1:2" x14ac:dyDescent="0.25">
      <c r="A14" s="3" t="s">
        <v>43</v>
      </c>
      <c r="B14" s="6">
        <v>42554.679999999993</v>
      </c>
    </row>
    <row r="15" spans="1:2" x14ac:dyDescent="0.25">
      <c r="A15" s="5" t="s">
        <v>45</v>
      </c>
      <c r="B15" s="6">
        <v>42554.679999999993</v>
      </c>
    </row>
    <row r="16" spans="1:2" x14ac:dyDescent="0.25">
      <c r="A16" s="3" t="s">
        <v>80</v>
      </c>
      <c r="B16" s="6">
        <v>13948.449999999999</v>
      </c>
    </row>
    <row r="17" spans="1:2" x14ac:dyDescent="0.25">
      <c r="A17" s="5" t="s">
        <v>82</v>
      </c>
      <c r="B17" s="6">
        <v>13948.449999999999</v>
      </c>
    </row>
    <row r="18" spans="1:2" x14ac:dyDescent="0.25">
      <c r="A18" s="3" t="s">
        <v>48</v>
      </c>
      <c r="B18" s="6">
        <v>140925.09</v>
      </c>
    </row>
    <row r="19" spans="1:2" x14ac:dyDescent="0.25">
      <c r="A19" s="5" t="s">
        <v>50</v>
      </c>
      <c r="B19" s="6">
        <v>31276.089999999997</v>
      </c>
    </row>
    <row r="20" spans="1:2" x14ac:dyDescent="0.25">
      <c r="A20" s="5" t="s">
        <v>54</v>
      </c>
      <c r="B20" s="6">
        <v>109649</v>
      </c>
    </row>
    <row r="21" spans="1:2" x14ac:dyDescent="0.25">
      <c r="A21" s="3" t="s">
        <v>72</v>
      </c>
      <c r="B21" s="6">
        <v>110394.48000000001</v>
      </c>
    </row>
    <row r="22" spans="1:2" x14ac:dyDescent="0.25">
      <c r="A22" s="5" t="s">
        <v>74</v>
      </c>
      <c r="B22" s="6">
        <v>110394.48000000001</v>
      </c>
    </row>
    <row r="23" spans="1:2" x14ac:dyDescent="0.25">
      <c r="A23" s="3" t="s">
        <v>77</v>
      </c>
      <c r="B23" s="6">
        <v>37198.14</v>
      </c>
    </row>
    <row r="24" spans="1:2" x14ac:dyDescent="0.25">
      <c r="A24" s="5" t="s">
        <v>79</v>
      </c>
      <c r="B24" s="6">
        <v>37198.14</v>
      </c>
    </row>
    <row r="25" spans="1:2" x14ac:dyDescent="0.25">
      <c r="A25" s="3" t="s">
        <v>85</v>
      </c>
      <c r="B25" s="6">
        <v>862106.03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0" zoomScaleNormal="80" workbookViewId="0"/>
  </sheetViews>
  <sheetFormatPr defaultRowHeight="15" x14ac:dyDescent="0.25"/>
  <cols>
    <col min="1" max="1" width="13.85546875" bestFit="1" customWidth="1"/>
    <col min="2" max="2" width="22.5703125" customWidth="1"/>
  </cols>
  <sheetData>
    <row r="1" spans="1:2" x14ac:dyDescent="0.25">
      <c r="A1" s="4" t="s">
        <v>86</v>
      </c>
      <c r="B1" t="s">
        <v>95</v>
      </c>
    </row>
    <row r="2" spans="1:2" x14ac:dyDescent="0.25">
      <c r="A2" s="3" t="s">
        <v>66</v>
      </c>
      <c r="B2" s="14">
        <v>1029</v>
      </c>
    </row>
    <row r="3" spans="1:2" x14ac:dyDescent="0.25">
      <c r="A3" s="5" t="s">
        <v>68</v>
      </c>
      <c r="B3" s="14">
        <v>601</v>
      </c>
    </row>
    <row r="4" spans="1:2" x14ac:dyDescent="0.25">
      <c r="A4" s="5" t="s">
        <v>70</v>
      </c>
      <c r="B4" s="14">
        <v>428</v>
      </c>
    </row>
    <row r="5" spans="1:2" x14ac:dyDescent="0.25">
      <c r="A5" s="3" t="s">
        <v>56</v>
      </c>
      <c r="B5" s="14">
        <v>481</v>
      </c>
    </row>
    <row r="6" spans="1:2" x14ac:dyDescent="0.25">
      <c r="A6" s="5" t="s">
        <v>58</v>
      </c>
      <c r="B6" s="14">
        <v>481</v>
      </c>
    </row>
    <row r="7" spans="1:2" x14ac:dyDescent="0.25">
      <c r="A7" s="3" t="s">
        <v>60</v>
      </c>
      <c r="B7" s="14">
        <v>528</v>
      </c>
    </row>
    <row r="8" spans="1:2" x14ac:dyDescent="0.25">
      <c r="A8" s="5" t="s">
        <v>62</v>
      </c>
      <c r="B8" s="14">
        <v>528</v>
      </c>
    </row>
    <row r="9" spans="1:2" x14ac:dyDescent="0.25">
      <c r="A9" s="3" t="s">
        <v>34</v>
      </c>
      <c r="B9" s="14">
        <v>443</v>
      </c>
    </row>
    <row r="10" spans="1:2" x14ac:dyDescent="0.25">
      <c r="A10" s="5" t="s">
        <v>42</v>
      </c>
      <c r="B10" s="14">
        <v>443</v>
      </c>
    </row>
    <row r="11" spans="1:2" x14ac:dyDescent="0.25">
      <c r="A11" s="3" t="s">
        <v>43</v>
      </c>
      <c r="B11" s="14">
        <v>532</v>
      </c>
    </row>
    <row r="12" spans="1:2" x14ac:dyDescent="0.25">
      <c r="A12" s="5" t="s">
        <v>45</v>
      </c>
      <c r="B12" s="14">
        <v>532</v>
      </c>
    </row>
    <row r="13" spans="1:2" x14ac:dyDescent="0.25">
      <c r="A13" s="3" t="s">
        <v>80</v>
      </c>
      <c r="B13" s="14">
        <v>155</v>
      </c>
    </row>
    <row r="14" spans="1:2" x14ac:dyDescent="0.25">
      <c r="A14" s="5" t="s">
        <v>82</v>
      </c>
      <c r="B14" s="14">
        <v>155</v>
      </c>
    </row>
    <row r="15" spans="1:2" x14ac:dyDescent="0.25">
      <c r="A15" s="3" t="s">
        <v>48</v>
      </c>
      <c r="B15" s="14">
        <v>942</v>
      </c>
    </row>
    <row r="16" spans="1:2" x14ac:dyDescent="0.25">
      <c r="A16" s="5" t="s">
        <v>50</v>
      </c>
      <c r="B16" s="14">
        <v>391</v>
      </c>
    </row>
    <row r="17" spans="1:2" x14ac:dyDescent="0.25">
      <c r="A17" s="5" t="s">
        <v>54</v>
      </c>
      <c r="B17" s="14">
        <v>551</v>
      </c>
    </row>
    <row r="18" spans="1:2" x14ac:dyDescent="0.25">
      <c r="A18" s="3" t="s">
        <v>72</v>
      </c>
      <c r="B18" s="14">
        <v>552</v>
      </c>
    </row>
    <row r="19" spans="1:2" x14ac:dyDescent="0.25">
      <c r="A19" s="5" t="s">
        <v>74</v>
      </c>
      <c r="B19" s="14">
        <v>552</v>
      </c>
    </row>
    <row r="20" spans="1:2" x14ac:dyDescent="0.25">
      <c r="A20" s="3" t="s">
        <v>77</v>
      </c>
      <c r="B20" s="14">
        <v>186</v>
      </c>
    </row>
    <row r="21" spans="1:2" x14ac:dyDescent="0.25">
      <c r="A21" s="5" t="s">
        <v>79</v>
      </c>
      <c r="B21" s="14">
        <v>186</v>
      </c>
    </row>
    <row r="22" spans="1:2" x14ac:dyDescent="0.25">
      <c r="A22" s="3" t="s">
        <v>85</v>
      </c>
      <c r="B22" s="14">
        <v>4848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70" zoomScaleNormal="70" workbookViewId="0">
      <selection activeCell="W38" sqref="W38"/>
    </sheetView>
  </sheetViews>
  <sheetFormatPr defaultRowHeight="15" x14ac:dyDescent="0.25"/>
  <cols>
    <col min="1" max="1" width="22.5703125" customWidth="1"/>
    <col min="2" max="2" width="16.28515625" customWidth="1"/>
    <col min="3" max="5" width="4" customWidth="1"/>
    <col min="6" max="6" width="11.28515625" customWidth="1"/>
    <col min="7" max="7" width="3" customWidth="1"/>
    <col min="8" max="8" width="3.42578125" customWidth="1"/>
    <col min="9" max="9" width="3" customWidth="1"/>
    <col min="10" max="10" width="3.140625" customWidth="1"/>
    <col min="11" max="13" width="3" customWidth="1"/>
    <col min="14" max="14" width="4.7109375" customWidth="1"/>
    <col min="15" max="15" width="6" customWidth="1"/>
    <col min="16" max="16" width="7.28515625" customWidth="1"/>
    <col min="17" max="17" width="11.28515625" customWidth="1"/>
    <col min="18" max="18" width="9.7109375" customWidth="1"/>
    <col min="19" max="19" width="8.28515625" customWidth="1"/>
    <col min="20" max="20" width="9" customWidth="1"/>
    <col min="21" max="21" width="10.140625" customWidth="1"/>
    <col min="22" max="22" width="11.85546875" customWidth="1"/>
    <col min="23" max="23" width="6.140625" customWidth="1"/>
    <col min="24" max="24" width="5.7109375" customWidth="1"/>
    <col min="25" max="25" width="10.140625" customWidth="1"/>
    <col min="26" max="26" width="9.7109375" customWidth="1"/>
    <col min="27" max="27" width="7" customWidth="1"/>
    <col min="28" max="28" width="9" customWidth="1"/>
    <col min="29" max="29" width="10.140625" customWidth="1"/>
    <col min="30" max="30" width="11.85546875" customWidth="1"/>
    <col min="31" max="31" width="6.140625" customWidth="1"/>
    <col min="32" max="32" width="5.7109375" customWidth="1"/>
    <col min="33" max="33" width="9.85546875" customWidth="1"/>
    <col min="34" max="34" width="10.140625" customWidth="1"/>
    <col min="35" max="35" width="9.7109375" customWidth="1"/>
    <col min="36" max="36" width="8.140625" customWidth="1"/>
    <col min="37" max="37" width="9" customWidth="1"/>
    <col min="38" max="38" width="10.140625" customWidth="1"/>
    <col min="39" max="39" width="11.85546875" customWidth="1"/>
    <col min="40" max="40" width="6.140625" customWidth="1"/>
    <col min="41" max="41" width="5.7109375" customWidth="1"/>
    <col min="42" max="42" width="9.85546875" customWidth="1"/>
    <col min="43" max="43" width="10.140625" bestFit="1" customWidth="1"/>
    <col min="44" max="44" width="9.7109375" bestFit="1" customWidth="1"/>
    <col min="45" max="45" width="6.28515625" customWidth="1"/>
    <col min="46" max="46" width="7" customWidth="1"/>
    <col min="47" max="47" width="9" customWidth="1"/>
    <col min="48" max="48" width="10.140625" bestFit="1" customWidth="1"/>
    <col min="49" max="49" width="11.85546875" bestFit="1" customWidth="1"/>
    <col min="50" max="50" width="6.140625" customWidth="1"/>
    <col min="51" max="51" width="5.7109375" customWidth="1"/>
    <col min="52" max="52" width="9.85546875" bestFit="1" customWidth="1"/>
    <col min="53" max="53" width="10.140625" bestFit="1" customWidth="1"/>
    <col min="54" max="54" width="9.7109375" bestFit="1" customWidth="1"/>
    <col min="55" max="55" width="6.28515625" customWidth="1"/>
    <col min="56" max="56" width="7.140625" customWidth="1"/>
    <col min="57" max="57" width="9" customWidth="1"/>
    <col min="58" max="58" width="10.140625" bestFit="1" customWidth="1"/>
    <col min="59" max="59" width="11.85546875" bestFit="1" customWidth="1"/>
    <col min="60" max="60" width="6.140625" customWidth="1"/>
    <col min="61" max="61" width="5.7109375" customWidth="1"/>
    <col min="62" max="62" width="10.140625" bestFit="1" customWidth="1"/>
    <col min="63" max="63" width="9.7109375" bestFit="1" customWidth="1"/>
    <col min="64" max="64" width="8.28515625" customWidth="1"/>
    <col min="65" max="65" width="9" customWidth="1"/>
    <col min="66" max="66" width="10.140625" bestFit="1" customWidth="1"/>
    <col min="67" max="67" width="11.85546875" bestFit="1" customWidth="1"/>
    <col min="68" max="68" width="6.140625" customWidth="1"/>
    <col min="69" max="69" width="5.7109375" customWidth="1"/>
    <col min="70" max="70" width="9.85546875" bestFit="1" customWidth="1"/>
    <col min="71" max="71" width="10.140625" bestFit="1" customWidth="1"/>
    <col min="72" max="72" width="9.7109375" bestFit="1" customWidth="1"/>
    <col min="73" max="73" width="6.85546875" customWidth="1"/>
    <col min="74" max="74" width="9" customWidth="1"/>
    <col min="75" max="75" width="10.140625" bestFit="1" customWidth="1"/>
    <col min="76" max="76" width="11.85546875" bestFit="1" customWidth="1"/>
    <col min="77" max="77" width="6.140625" customWidth="1"/>
    <col min="78" max="78" width="5.7109375" customWidth="1"/>
    <col min="79" max="79" width="10.140625" bestFit="1" customWidth="1"/>
    <col min="80" max="80" width="9.7109375" bestFit="1" customWidth="1"/>
    <col min="81" max="81" width="8" customWidth="1"/>
    <col min="82" max="82" width="9" customWidth="1"/>
    <col min="83" max="83" width="10.140625" bestFit="1" customWidth="1"/>
    <col min="84" max="84" width="11.85546875" bestFit="1" customWidth="1"/>
    <col min="85" max="85" width="6.140625" customWidth="1"/>
    <col min="86" max="86" width="5.7109375" customWidth="1"/>
    <col min="87" max="87" width="9.85546875" bestFit="1" customWidth="1"/>
    <col min="88" max="88" width="10.140625" bestFit="1" customWidth="1"/>
    <col min="89" max="89" width="9.7109375" bestFit="1" customWidth="1"/>
    <col min="90" max="90" width="6.85546875" customWidth="1"/>
    <col min="91" max="91" width="9" customWidth="1"/>
    <col min="92" max="92" width="10.140625" bestFit="1" customWidth="1"/>
    <col min="93" max="93" width="11.85546875" bestFit="1" customWidth="1"/>
    <col min="94" max="94" width="6.140625" customWidth="1"/>
    <col min="95" max="95" width="5.7109375" customWidth="1"/>
    <col min="96" max="96" width="10.140625" bestFit="1" customWidth="1"/>
    <col min="97" max="97" width="9.7109375" bestFit="1" customWidth="1"/>
    <col min="98" max="98" width="7.85546875" customWidth="1"/>
    <col min="99" max="99" width="9" customWidth="1"/>
    <col min="100" max="100" width="10.140625" bestFit="1" customWidth="1"/>
    <col min="101" max="101" width="11.85546875" bestFit="1" customWidth="1"/>
    <col min="102" max="102" width="6.140625" customWidth="1"/>
    <col min="103" max="103" width="5.7109375" customWidth="1"/>
    <col min="104" max="104" width="9.85546875" bestFit="1" customWidth="1"/>
    <col min="105" max="105" width="10.140625" bestFit="1" customWidth="1"/>
    <col min="106" max="106" width="9.7109375" bestFit="1" customWidth="1"/>
    <col min="107" max="107" width="7.28515625" customWidth="1"/>
    <col min="108" max="108" width="9" customWidth="1"/>
    <col min="109" max="109" width="10.140625" bestFit="1" customWidth="1"/>
    <col min="110" max="110" width="11.85546875" bestFit="1" customWidth="1"/>
    <col min="111" max="111" width="6.140625" customWidth="1"/>
    <col min="112" max="112" width="5.7109375" customWidth="1"/>
    <col min="113" max="113" width="10.140625" bestFit="1" customWidth="1"/>
    <col min="114" max="114" width="9.7109375" bestFit="1" customWidth="1"/>
    <col min="115" max="115" width="9.5703125" bestFit="1" customWidth="1"/>
    <col min="116" max="116" width="9" customWidth="1"/>
    <col min="117" max="117" width="10.140625" bestFit="1" customWidth="1"/>
    <col min="118" max="118" width="11.85546875" bestFit="1" customWidth="1"/>
    <col min="119" max="119" width="6.140625" customWidth="1"/>
    <col min="120" max="120" width="5.7109375" customWidth="1"/>
    <col min="121" max="121" width="10.140625" bestFit="1" customWidth="1"/>
    <col min="122" max="122" width="9.7109375" bestFit="1" customWidth="1"/>
    <col min="123" max="123" width="10.85546875" bestFit="1" customWidth="1"/>
    <col min="125" max="125" width="12.140625" bestFit="1" customWidth="1"/>
    <col min="126" max="126" width="11.28515625" bestFit="1" customWidth="1"/>
  </cols>
  <sheetData>
    <row r="1" spans="1:6" x14ac:dyDescent="0.25">
      <c r="A1" s="4" t="s">
        <v>95</v>
      </c>
      <c r="B1" s="4" t="s">
        <v>84</v>
      </c>
    </row>
    <row r="2" spans="1:6" x14ac:dyDescent="0.25">
      <c r="A2" s="4" t="s">
        <v>86</v>
      </c>
      <c r="B2" t="s">
        <v>22</v>
      </c>
      <c r="C2" t="s">
        <v>19</v>
      </c>
      <c r="D2" t="s">
        <v>23</v>
      </c>
      <c r="E2" t="s">
        <v>21</v>
      </c>
      <c r="F2" t="s">
        <v>85</v>
      </c>
    </row>
    <row r="3" spans="1:6" x14ac:dyDescent="0.25">
      <c r="A3" s="3" t="s">
        <v>91</v>
      </c>
      <c r="B3" s="14">
        <v>301</v>
      </c>
      <c r="C3" s="14">
        <v>407</v>
      </c>
      <c r="D3" s="14">
        <v>529</v>
      </c>
      <c r="E3" s="14">
        <v>299</v>
      </c>
      <c r="F3" s="14">
        <v>1536</v>
      </c>
    </row>
    <row r="4" spans="1:6" x14ac:dyDescent="0.25">
      <c r="A4" s="5" t="s">
        <v>66</v>
      </c>
      <c r="B4" s="14">
        <v>46</v>
      </c>
      <c r="C4" s="14">
        <v>83</v>
      </c>
      <c r="D4" s="14">
        <v>89</v>
      </c>
      <c r="E4" s="14">
        <v>119</v>
      </c>
      <c r="F4" s="14">
        <v>337</v>
      </c>
    </row>
    <row r="5" spans="1:6" x14ac:dyDescent="0.25">
      <c r="A5" s="16" t="s">
        <v>68</v>
      </c>
      <c r="B5" s="14">
        <v>15</v>
      </c>
      <c r="C5" s="14">
        <v>67</v>
      </c>
      <c r="D5" s="14">
        <v>36</v>
      </c>
      <c r="E5" s="14">
        <v>74</v>
      </c>
      <c r="F5" s="14">
        <v>192</v>
      </c>
    </row>
    <row r="6" spans="1:6" x14ac:dyDescent="0.25">
      <c r="A6" s="16" t="s">
        <v>70</v>
      </c>
      <c r="B6" s="14">
        <v>31</v>
      </c>
      <c r="C6" s="14">
        <v>16</v>
      </c>
      <c r="D6" s="14">
        <v>53</v>
      </c>
      <c r="E6" s="14">
        <v>45</v>
      </c>
      <c r="F6" s="14">
        <v>145</v>
      </c>
    </row>
    <row r="7" spans="1:6" x14ac:dyDescent="0.25">
      <c r="A7" s="5" t="s">
        <v>56</v>
      </c>
      <c r="B7" s="14">
        <v>23</v>
      </c>
      <c r="C7" s="14">
        <v>33</v>
      </c>
      <c r="D7" s="14">
        <v>41</v>
      </c>
      <c r="E7" s="14"/>
      <c r="F7" s="14">
        <v>97</v>
      </c>
    </row>
    <row r="8" spans="1:6" x14ac:dyDescent="0.25">
      <c r="A8" s="16" t="s">
        <v>58</v>
      </c>
      <c r="B8" s="14">
        <v>23</v>
      </c>
      <c r="C8" s="14">
        <v>33</v>
      </c>
      <c r="D8" s="14">
        <v>41</v>
      </c>
      <c r="E8" s="14"/>
      <c r="F8" s="14">
        <v>97</v>
      </c>
    </row>
    <row r="9" spans="1:6" x14ac:dyDescent="0.25">
      <c r="A9" s="5" t="s">
        <v>60</v>
      </c>
      <c r="B9" s="14">
        <v>29</v>
      </c>
      <c r="C9" s="14">
        <v>65</v>
      </c>
      <c r="D9" s="14">
        <v>52</v>
      </c>
      <c r="E9" s="14">
        <v>42</v>
      </c>
      <c r="F9" s="14">
        <v>188</v>
      </c>
    </row>
    <row r="10" spans="1:6" x14ac:dyDescent="0.25">
      <c r="A10" s="16" t="s">
        <v>62</v>
      </c>
      <c r="B10" s="14">
        <v>29</v>
      </c>
      <c r="C10" s="14">
        <v>65</v>
      </c>
      <c r="D10" s="14">
        <v>52</v>
      </c>
      <c r="E10" s="14">
        <v>42</v>
      </c>
      <c r="F10" s="14">
        <v>188</v>
      </c>
    </row>
    <row r="11" spans="1:6" x14ac:dyDescent="0.25">
      <c r="A11" s="5" t="s">
        <v>34</v>
      </c>
      <c r="B11" s="14">
        <v>40</v>
      </c>
      <c r="C11" s="14">
        <v>24</v>
      </c>
      <c r="D11" s="14">
        <v>66</v>
      </c>
      <c r="E11" s="14">
        <v>39</v>
      </c>
      <c r="F11" s="14">
        <v>169</v>
      </c>
    </row>
    <row r="12" spans="1:6" x14ac:dyDescent="0.25">
      <c r="A12" s="16" t="s">
        <v>42</v>
      </c>
      <c r="B12" s="14">
        <v>40</v>
      </c>
      <c r="C12" s="14">
        <v>24</v>
      </c>
      <c r="D12" s="14">
        <v>66</v>
      </c>
      <c r="E12" s="14">
        <v>39</v>
      </c>
      <c r="F12" s="14">
        <v>169</v>
      </c>
    </row>
    <row r="13" spans="1:6" x14ac:dyDescent="0.25">
      <c r="A13" s="5" t="s">
        <v>43</v>
      </c>
      <c r="B13" s="14">
        <v>55</v>
      </c>
      <c r="C13" s="14">
        <v>33</v>
      </c>
      <c r="D13" s="14">
        <v>56</v>
      </c>
      <c r="E13" s="14">
        <v>17</v>
      </c>
      <c r="F13" s="14">
        <v>161</v>
      </c>
    </row>
    <row r="14" spans="1:6" x14ac:dyDescent="0.25">
      <c r="A14" s="16" t="s">
        <v>45</v>
      </c>
      <c r="B14" s="14">
        <v>55</v>
      </c>
      <c r="C14" s="14">
        <v>33</v>
      </c>
      <c r="D14" s="14">
        <v>56</v>
      </c>
      <c r="E14" s="14">
        <v>17</v>
      </c>
      <c r="F14" s="14">
        <v>161</v>
      </c>
    </row>
    <row r="15" spans="1:6" x14ac:dyDescent="0.25">
      <c r="A15" s="5" t="s">
        <v>80</v>
      </c>
      <c r="B15" s="14"/>
      <c r="C15" s="14">
        <v>20</v>
      </c>
      <c r="D15" s="14">
        <v>47</v>
      </c>
      <c r="E15" s="14">
        <v>23</v>
      </c>
      <c r="F15" s="14">
        <v>90</v>
      </c>
    </row>
    <row r="16" spans="1:6" x14ac:dyDescent="0.25">
      <c r="A16" s="16" t="s">
        <v>82</v>
      </c>
      <c r="B16" s="14"/>
      <c r="C16" s="14">
        <v>20</v>
      </c>
      <c r="D16" s="14">
        <v>47</v>
      </c>
      <c r="E16" s="14">
        <v>23</v>
      </c>
      <c r="F16" s="14">
        <v>90</v>
      </c>
    </row>
    <row r="17" spans="1:6" x14ac:dyDescent="0.25">
      <c r="A17" s="5" t="s">
        <v>48</v>
      </c>
      <c r="B17" s="14"/>
      <c r="C17" s="14">
        <v>98</v>
      </c>
      <c r="D17" s="14">
        <v>76</v>
      </c>
      <c r="E17" s="14">
        <v>32</v>
      </c>
      <c r="F17" s="14">
        <v>206</v>
      </c>
    </row>
    <row r="18" spans="1:6" x14ac:dyDescent="0.25">
      <c r="A18" s="16" t="s">
        <v>50</v>
      </c>
      <c r="B18" s="14"/>
      <c r="C18" s="14">
        <v>39</v>
      </c>
      <c r="D18" s="14">
        <v>32</v>
      </c>
      <c r="E18" s="14"/>
      <c r="F18" s="14">
        <v>71</v>
      </c>
    </row>
    <row r="19" spans="1:6" x14ac:dyDescent="0.25">
      <c r="A19" s="16" t="s">
        <v>54</v>
      </c>
      <c r="B19" s="14"/>
      <c r="C19" s="14">
        <v>59</v>
      </c>
      <c r="D19" s="14">
        <v>44</v>
      </c>
      <c r="E19" s="14">
        <v>32</v>
      </c>
      <c r="F19" s="14">
        <v>135</v>
      </c>
    </row>
    <row r="20" spans="1:6" x14ac:dyDescent="0.25">
      <c r="A20" s="5" t="s">
        <v>72</v>
      </c>
      <c r="B20" s="14">
        <v>38</v>
      </c>
      <c r="C20" s="14"/>
      <c r="D20" s="14">
        <v>37</v>
      </c>
      <c r="E20" s="14">
        <v>27</v>
      </c>
      <c r="F20" s="14">
        <v>102</v>
      </c>
    </row>
    <row r="21" spans="1:6" x14ac:dyDescent="0.25">
      <c r="A21" s="16" t="s">
        <v>74</v>
      </c>
      <c r="B21" s="14">
        <v>38</v>
      </c>
      <c r="C21" s="14"/>
      <c r="D21" s="14">
        <v>37</v>
      </c>
      <c r="E21" s="14">
        <v>27</v>
      </c>
      <c r="F21" s="14">
        <v>102</v>
      </c>
    </row>
    <row r="22" spans="1:6" x14ac:dyDescent="0.25">
      <c r="A22" s="5" t="s">
        <v>77</v>
      </c>
      <c r="B22" s="14">
        <v>70</v>
      </c>
      <c r="C22" s="14">
        <v>51</v>
      </c>
      <c r="D22" s="14">
        <v>65</v>
      </c>
      <c r="E22" s="14"/>
      <c r="F22" s="14">
        <v>186</v>
      </c>
    </row>
    <row r="23" spans="1:6" x14ac:dyDescent="0.25">
      <c r="A23" s="16" t="s">
        <v>79</v>
      </c>
      <c r="B23" s="14">
        <v>70</v>
      </c>
      <c r="C23" s="14">
        <v>51</v>
      </c>
      <c r="D23" s="14">
        <v>65</v>
      </c>
      <c r="E23" s="14"/>
      <c r="F23" s="14">
        <v>186</v>
      </c>
    </row>
    <row r="24" spans="1:6" x14ac:dyDescent="0.25">
      <c r="A24" s="3" t="s">
        <v>92</v>
      </c>
      <c r="B24" s="14">
        <v>21</v>
      </c>
      <c r="C24" s="14">
        <v>5</v>
      </c>
      <c r="D24" s="14"/>
      <c r="E24" s="14">
        <v>4</v>
      </c>
      <c r="F24" s="14">
        <v>30</v>
      </c>
    </row>
    <row r="25" spans="1:6" x14ac:dyDescent="0.25">
      <c r="A25" s="5" t="s">
        <v>56</v>
      </c>
      <c r="B25" s="14"/>
      <c r="C25" s="14"/>
      <c r="D25" s="14"/>
      <c r="E25" s="14">
        <v>0</v>
      </c>
      <c r="F25" s="14">
        <v>0</v>
      </c>
    </row>
    <row r="26" spans="1:6" x14ac:dyDescent="0.25">
      <c r="A26" s="16" t="s">
        <v>58</v>
      </c>
      <c r="B26" s="14"/>
      <c r="C26" s="14"/>
      <c r="D26" s="14"/>
      <c r="E26" s="14">
        <v>0</v>
      </c>
      <c r="F26" s="14">
        <v>0</v>
      </c>
    </row>
    <row r="27" spans="1:6" x14ac:dyDescent="0.25">
      <c r="A27" s="5" t="s">
        <v>80</v>
      </c>
      <c r="B27" s="14">
        <v>10</v>
      </c>
      <c r="C27" s="14"/>
      <c r="D27" s="14"/>
      <c r="E27" s="14"/>
      <c r="F27" s="14">
        <v>10</v>
      </c>
    </row>
    <row r="28" spans="1:6" x14ac:dyDescent="0.25">
      <c r="A28" s="16" t="s">
        <v>82</v>
      </c>
      <c r="B28" s="14">
        <v>10</v>
      </c>
      <c r="C28" s="14"/>
      <c r="D28" s="14"/>
      <c r="E28" s="14"/>
      <c r="F28" s="14">
        <v>10</v>
      </c>
    </row>
    <row r="29" spans="1:6" x14ac:dyDescent="0.25">
      <c r="A29" s="5" t="s">
        <v>48</v>
      </c>
      <c r="B29" s="14">
        <v>11</v>
      </c>
      <c r="C29" s="14"/>
      <c r="D29" s="14"/>
      <c r="E29" s="14">
        <v>4</v>
      </c>
      <c r="F29" s="14">
        <v>15</v>
      </c>
    </row>
    <row r="30" spans="1:6" x14ac:dyDescent="0.25">
      <c r="A30" s="16" t="s">
        <v>50</v>
      </c>
      <c r="B30" s="14">
        <v>9</v>
      </c>
      <c r="C30" s="14"/>
      <c r="D30" s="14"/>
      <c r="E30" s="14">
        <v>4</v>
      </c>
      <c r="F30" s="14">
        <v>13</v>
      </c>
    </row>
    <row r="31" spans="1:6" x14ac:dyDescent="0.25">
      <c r="A31" s="16" t="s">
        <v>54</v>
      </c>
      <c r="B31" s="14">
        <v>2</v>
      </c>
      <c r="C31" s="14"/>
      <c r="D31" s="14"/>
      <c r="E31" s="14"/>
      <c r="F31" s="14">
        <v>2</v>
      </c>
    </row>
    <row r="32" spans="1:6" x14ac:dyDescent="0.25">
      <c r="A32" s="5" t="s">
        <v>72</v>
      </c>
      <c r="B32" s="14"/>
      <c r="C32" s="14">
        <v>5</v>
      </c>
      <c r="D32" s="14"/>
      <c r="E32" s="14"/>
      <c r="F32" s="14">
        <v>5</v>
      </c>
    </row>
    <row r="33" spans="1:6" x14ac:dyDescent="0.25">
      <c r="A33" s="16" t="s">
        <v>74</v>
      </c>
      <c r="B33" s="14"/>
      <c r="C33" s="14">
        <v>5</v>
      </c>
      <c r="D33" s="14"/>
      <c r="E33" s="14"/>
      <c r="F33" s="14">
        <v>5</v>
      </c>
    </row>
    <row r="34" spans="1:6" x14ac:dyDescent="0.25">
      <c r="A34" s="3" t="s">
        <v>85</v>
      </c>
      <c r="B34" s="14">
        <v>322</v>
      </c>
      <c r="C34" s="14">
        <v>412</v>
      </c>
      <c r="D34" s="14">
        <v>529</v>
      </c>
      <c r="E34" s="14">
        <v>303</v>
      </c>
      <c r="F34" s="14">
        <v>1566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RowHeight="15" x14ac:dyDescent="0.25"/>
  <cols>
    <col min="1" max="1" width="13.140625" customWidth="1"/>
    <col min="2" max="2" width="22.5703125" customWidth="1"/>
  </cols>
  <sheetData>
    <row r="1" spans="1:2" x14ac:dyDescent="0.25">
      <c r="A1" s="4" t="s">
        <v>86</v>
      </c>
      <c r="B1" t="s">
        <v>95</v>
      </c>
    </row>
    <row r="2" spans="1:2" x14ac:dyDescent="0.25">
      <c r="A2" s="3" t="s">
        <v>22</v>
      </c>
      <c r="B2" s="14">
        <v>322</v>
      </c>
    </row>
    <row r="3" spans="1:2" x14ac:dyDescent="0.25">
      <c r="A3" s="3" t="s">
        <v>30</v>
      </c>
      <c r="B3" s="14">
        <v>354</v>
      </c>
    </row>
    <row r="4" spans="1:2" x14ac:dyDescent="0.25">
      <c r="A4" s="3" t="s">
        <v>27</v>
      </c>
      <c r="B4" s="14">
        <v>393</v>
      </c>
    </row>
    <row r="5" spans="1:2" x14ac:dyDescent="0.25">
      <c r="A5" s="3" t="s">
        <v>26</v>
      </c>
      <c r="B5" s="14">
        <v>404</v>
      </c>
    </row>
    <row r="6" spans="1:2" x14ac:dyDescent="0.25">
      <c r="A6" s="3" t="s">
        <v>19</v>
      </c>
      <c r="B6" s="14">
        <v>412</v>
      </c>
    </row>
    <row r="7" spans="1:2" x14ac:dyDescent="0.25">
      <c r="A7" s="3" t="s">
        <v>23</v>
      </c>
      <c r="B7" s="14">
        <v>529</v>
      </c>
    </row>
    <row r="8" spans="1:2" x14ac:dyDescent="0.25">
      <c r="A8" s="3" t="s">
        <v>31</v>
      </c>
      <c r="B8" s="14">
        <v>331</v>
      </c>
    </row>
    <row r="9" spans="1:2" x14ac:dyDescent="0.25">
      <c r="A9" s="3" t="s">
        <v>24</v>
      </c>
      <c r="B9" s="14">
        <v>273</v>
      </c>
    </row>
    <row r="10" spans="1:2" x14ac:dyDescent="0.25">
      <c r="A10" s="3" t="s">
        <v>29</v>
      </c>
      <c r="B10" s="14">
        <v>282</v>
      </c>
    </row>
    <row r="11" spans="1:2" x14ac:dyDescent="0.25">
      <c r="A11" s="3" t="s">
        <v>25</v>
      </c>
      <c r="B11" s="14">
        <v>376</v>
      </c>
    </row>
    <row r="12" spans="1:2" x14ac:dyDescent="0.25">
      <c r="A12" s="3" t="s">
        <v>28</v>
      </c>
      <c r="B12" s="14">
        <v>255</v>
      </c>
    </row>
    <row r="13" spans="1:2" x14ac:dyDescent="0.25">
      <c r="A13" s="3" t="s">
        <v>21</v>
      </c>
      <c r="B13" s="14">
        <v>303</v>
      </c>
    </row>
    <row r="14" spans="1:2" x14ac:dyDescent="0.25">
      <c r="A14" s="3" t="s">
        <v>33</v>
      </c>
      <c r="B14" s="14">
        <v>294</v>
      </c>
    </row>
    <row r="15" spans="1:2" x14ac:dyDescent="0.25">
      <c r="A15" s="3" t="s">
        <v>32</v>
      </c>
      <c r="B15" s="14">
        <v>320</v>
      </c>
    </row>
    <row r="16" spans="1:2" x14ac:dyDescent="0.25">
      <c r="A16" s="3" t="s">
        <v>85</v>
      </c>
      <c r="B16" s="14">
        <v>4848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G13" sqref="G13"/>
    </sheetView>
  </sheetViews>
  <sheetFormatPr defaultRowHeight="15" x14ac:dyDescent="0.25"/>
  <cols>
    <col min="1" max="1" width="22.140625" bestFit="1" customWidth="1"/>
    <col min="2" max="2" width="16.28515625" bestFit="1" customWidth="1"/>
    <col min="3" max="3" width="12.5703125" bestFit="1" customWidth="1"/>
    <col min="4" max="4" width="12" customWidth="1"/>
    <col min="5" max="5" width="13.7109375" bestFit="1" customWidth="1"/>
    <col min="6" max="7" width="11.5703125" bestFit="1" customWidth="1"/>
    <col min="8" max="8" width="11.7109375" customWidth="1"/>
    <col min="9" max="9" width="12" bestFit="1" customWidth="1"/>
    <col min="10" max="11" width="12.5703125" bestFit="1" customWidth="1"/>
    <col min="12" max="12" width="11.5703125" bestFit="1" customWidth="1"/>
    <col min="13" max="13" width="12.5703125" bestFit="1" customWidth="1"/>
    <col min="14" max="14" width="11.5703125" customWidth="1"/>
    <col min="15" max="15" width="12" bestFit="1" customWidth="1"/>
    <col min="16" max="16" width="13.7109375" customWidth="1"/>
    <col min="17" max="17" width="10.5703125" customWidth="1"/>
    <col min="18" max="18" width="9" customWidth="1"/>
    <col min="19" max="19" width="11.7109375" bestFit="1" customWidth="1"/>
    <col min="20" max="20" width="12" customWidth="1"/>
    <col min="21" max="21" width="10.42578125" customWidth="1"/>
    <col min="22" max="22" width="11.5703125" bestFit="1" customWidth="1"/>
    <col min="23" max="23" width="12.5703125" bestFit="1" customWidth="1"/>
    <col min="24" max="24" width="11.5703125" customWidth="1"/>
    <col min="25" max="25" width="12.5703125" bestFit="1" customWidth="1"/>
    <col min="26" max="26" width="12" customWidth="1"/>
    <col min="27" max="28" width="10.5703125" bestFit="1" customWidth="1"/>
    <col min="29" max="29" width="10.5703125" customWidth="1"/>
    <col min="30" max="35" width="10.5703125" bestFit="1" customWidth="1"/>
    <col min="36" max="36" width="11.5703125" bestFit="1" customWidth="1"/>
    <col min="37" max="37" width="13.7109375" customWidth="1"/>
    <col min="38" max="43" width="10.5703125" bestFit="1" customWidth="1"/>
    <col min="44" max="44" width="10.5703125" customWidth="1"/>
    <col min="45" max="47" width="10.5703125" bestFit="1" customWidth="1"/>
    <col min="48" max="48" width="9" customWidth="1"/>
    <col min="49" max="49" width="12.5703125" bestFit="1" customWidth="1"/>
    <col min="50" max="55" width="10.5703125" bestFit="1" customWidth="1"/>
    <col min="56" max="56" width="9" customWidth="1"/>
    <col min="57" max="60" width="10.5703125" bestFit="1" customWidth="1"/>
    <col min="61" max="61" width="11.5703125" bestFit="1" customWidth="1"/>
    <col min="62" max="62" width="10.5703125" customWidth="1"/>
    <col min="63" max="66" width="10.5703125" bestFit="1" customWidth="1"/>
    <col min="67" max="71" width="10.5703125" customWidth="1"/>
    <col min="72" max="73" width="10.5703125" bestFit="1" customWidth="1"/>
    <col min="74" max="74" width="10.5703125" customWidth="1"/>
    <col min="75" max="75" width="11.5703125" bestFit="1" customWidth="1"/>
    <col min="76" max="76" width="11.7109375" bestFit="1" customWidth="1"/>
    <col min="77" max="79" width="10.5703125" bestFit="1" customWidth="1"/>
    <col min="80" max="80" width="10.5703125" customWidth="1"/>
    <col min="81" max="81" width="12.5703125" bestFit="1" customWidth="1"/>
    <col min="82" max="82" width="12" bestFit="1" customWidth="1"/>
    <col min="83" max="84" width="10.5703125" bestFit="1" customWidth="1"/>
    <col min="85" max="85" width="10.5703125" customWidth="1"/>
    <col min="86" max="86" width="10.5703125" bestFit="1" customWidth="1"/>
    <col min="87" max="88" width="10.5703125" customWidth="1"/>
    <col min="89" max="90" width="10.5703125" bestFit="1" customWidth="1"/>
    <col min="91" max="91" width="12.5703125" bestFit="1" customWidth="1"/>
    <col min="92" max="92" width="12.28515625" bestFit="1" customWidth="1"/>
    <col min="93" max="94" width="10.5703125" customWidth="1"/>
    <col min="95" max="95" width="11.5703125" bestFit="1" customWidth="1"/>
    <col min="96" max="96" width="10.5703125" customWidth="1"/>
    <col min="97" max="98" width="10.5703125" bestFit="1" customWidth="1"/>
    <col min="99" max="99" width="11.5703125" bestFit="1" customWidth="1"/>
    <col min="100" max="100" width="10.5703125" bestFit="1" customWidth="1"/>
    <col min="101" max="101" width="11.5703125" bestFit="1" customWidth="1"/>
    <col min="102" max="104" width="10.5703125" customWidth="1"/>
    <col min="105" max="105" width="15.42578125" customWidth="1"/>
    <col min="106" max="108" width="11.5703125" customWidth="1"/>
    <col min="109" max="110" width="10.5703125" customWidth="1"/>
    <col min="111" max="111" width="11.5703125" customWidth="1"/>
    <col min="112" max="112" width="10.5703125" customWidth="1"/>
    <col min="113" max="114" width="11.5703125" customWidth="1"/>
    <col min="115" max="118" width="10.5703125" customWidth="1"/>
    <col min="119" max="119" width="12.5703125" bestFit="1" customWidth="1"/>
    <col min="120" max="120" width="11.5703125" customWidth="1"/>
    <col min="121" max="123" width="11.5703125" bestFit="1" customWidth="1"/>
    <col min="124" max="124" width="10.85546875" bestFit="1" customWidth="1"/>
    <col min="125" max="130" width="10.5703125" bestFit="1" customWidth="1"/>
    <col min="131" max="131" width="11.5703125" bestFit="1" customWidth="1"/>
    <col min="132" max="132" width="12" bestFit="1" customWidth="1"/>
    <col min="133" max="134" width="9" customWidth="1"/>
    <col min="135" max="135" width="6.140625" customWidth="1"/>
    <col min="136" max="136" width="11.140625" bestFit="1" customWidth="1"/>
    <col min="137" max="137" width="13.7109375" bestFit="1" customWidth="1"/>
    <col min="138" max="138" width="9" customWidth="1"/>
    <col min="139" max="139" width="12.5703125" bestFit="1" customWidth="1"/>
    <col min="140" max="142" width="9" customWidth="1"/>
    <col min="143" max="143" width="10.5703125" bestFit="1" customWidth="1"/>
    <col min="144" max="144" width="9" customWidth="1"/>
    <col min="145" max="145" width="9.7109375" bestFit="1" customWidth="1"/>
    <col min="146" max="146" width="11.7109375" bestFit="1" customWidth="1"/>
    <col min="147" max="147" width="9" customWidth="1"/>
    <col min="148" max="148" width="12.5703125" bestFit="1" customWidth="1"/>
    <col min="149" max="149" width="12" bestFit="1" customWidth="1"/>
    <col min="150" max="153" width="9" customWidth="1"/>
    <col min="154" max="154" width="12.5703125" bestFit="1" customWidth="1"/>
    <col min="155" max="155" width="12.28515625" bestFit="1" customWidth="1"/>
    <col min="156" max="156" width="15.42578125" bestFit="1" customWidth="1"/>
    <col min="157" max="157" width="11.5703125" bestFit="1" customWidth="1"/>
    <col min="158" max="159" width="12.5703125" bestFit="1" customWidth="1"/>
  </cols>
  <sheetData>
    <row r="1" spans="1:13" x14ac:dyDescent="0.25">
      <c r="A1" s="4" t="s">
        <v>17</v>
      </c>
      <c r="B1" t="s">
        <v>93</v>
      </c>
    </row>
    <row r="2" spans="1:13" x14ac:dyDescent="0.25">
      <c r="A2" s="4" t="s">
        <v>0</v>
      </c>
      <c r="B2" t="s">
        <v>93</v>
      </c>
    </row>
    <row r="4" spans="1:13" x14ac:dyDescent="0.25">
      <c r="A4" s="4" t="s">
        <v>90</v>
      </c>
      <c r="B4" s="4" t="s">
        <v>84</v>
      </c>
    </row>
    <row r="5" spans="1:13" x14ac:dyDescent="0.25">
      <c r="B5" t="s">
        <v>66</v>
      </c>
      <c r="D5" t="s">
        <v>56</v>
      </c>
      <c r="E5" t="s">
        <v>60</v>
      </c>
      <c r="F5" t="s">
        <v>34</v>
      </c>
      <c r="G5" t="s">
        <v>43</v>
      </c>
      <c r="H5" t="s">
        <v>80</v>
      </c>
      <c r="I5" t="s">
        <v>48</v>
      </c>
      <c r="K5" t="s">
        <v>72</v>
      </c>
      <c r="L5" t="s">
        <v>77</v>
      </c>
      <c r="M5" t="s">
        <v>85</v>
      </c>
    </row>
    <row r="6" spans="1:13" x14ac:dyDescent="0.25">
      <c r="A6" s="4" t="s">
        <v>86</v>
      </c>
      <c r="B6" t="s">
        <v>68</v>
      </c>
      <c r="C6" t="s">
        <v>70</v>
      </c>
      <c r="D6" t="s">
        <v>58</v>
      </c>
      <c r="E6" t="s">
        <v>62</v>
      </c>
      <c r="F6" t="s">
        <v>42</v>
      </c>
      <c r="G6" t="s">
        <v>45</v>
      </c>
      <c r="H6" t="s">
        <v>82</v>
      </c>
      <c r="I6" t="s">
        <v>50</v>
      </c>
      <c r="J6" t="s">
        <v>54</v>
      </c>
      <c r="K6" t="s">
        <v>74</v>
      </c>
      <c r="L6" t="s">
        <v>79</v>
      </c>
    </row>
    <row r="7" spans="1:13" x14ac:dyDescent="0.25">
      <c r="A7" s="3" t="s">
        <v>91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 t="s">
        <v>22</v>
      </c>
      <c r="B8" s="6">
        <v>5999.85</v>
      </c>
      <c r="C8" s="6">
        <v>12399.69</v>
      </c>
      <c r="D8" s="6">
        <v>2299.77</v>
      </c>
      <c r="E8" s="6">
        <v>1449.71</v>
      </c>
      <c r="F8" s="6">
        <v>2799.6</v>
      </c>
      <c r="G8" s="6">
        <v>4399.45</v>
      </c>
      <c r="H8" s="6"/>
      <c r="I8" s="6"/>
      <c r="J8" s="6"/>
      <c r="K8" s="6">
        <v>7599.6200000000008</v>
      </c>
      <c r="L8" s="6">
        <v>13999.300000000001</v>
      </c>
      <c r="M8" s="6">
        <v>50946.990000000005</v>
      </c>
    </row>
    <row r="9" spans="1:13" x14ac:dyDescent="0.25">
      <c r="A9" s="5" t="s">
        <v>30</v>
      </c>
      <c r="B9" s="6">
        <v>27599.31</v>
      </c>
      <c r="C9" s="6"/>
      <c r="D9" s="6">
        <v>6999.2999999999993</v>
      </c>
      <c r="E9" s="6">
        <v>1749.65</v>
      </c>
      <c r="F9" s="6">
        <v>3009.5699999999997</v>
      </c>
      <c r="G9" s="6">
        <v>1359.83</v>
      </c>
      <c r="H9" s="6"/>
      <c r="I9" s="6"/>
      <c r="J9" s="6">
        <v>10945</v>
      </c>
      <c r="K9" s="6">
        <v>10599.470000000001</v>
      </c>
      <c r="L9" s="6"/>
      <c r="M9" s="6">
        <v>62262.130000000005</v>
      </c>
    </row>
    <row r="10" spans="1:13" x14ac:dyDescent="0.25">
      <c r="A10" s="5" t="s">
        <v>27</v>
      </c>
      <c r="B10" s="6">
        <v>29599.260000000002</v>
      </c>
      <c r="C10" s="6">
        <v>12399.69</v>
      </c>
      <c r="D10" s="6"/>
      <c r="E10" s="6">
        <v>3199.36</v>
      </c>
      <c r="F10" s="6">
        <v>4899.2999999999993</v>
      </c>
      <c r="G10" s="6">
        <v>1919.7599999999998</v>
      </c>
      <c r="H10" s="6"/>
      <c r="I10" s="6">
        <v>2319.71</v>
      </c>
      <c r="J10" s="6">
        <v>7761</v>
      </c>
      <c r="K10" s="6">
        <v>10399.48</v>
      </c>
      <c r="L10" s="6"/>
      <c r="M10" s="6">
        <v>72497.56</v>
      </c>
    </row>
    <row r="11" spans="1:13" x14ac:dyDescent="0.25">
      <c r="A11" s="5" t="s">
        <v>26</v>
      </c>
      <c r="B11" s="6">
        <v>15599.61</v>
      </c>
      <c r="C11" s="6">
        <v>27999.3</v>
      </c>
      <c r="D11" s="6"/>
      <c r="E11" s="6">
        <v>1099.78</v>
      </c>
      <c r="F11" s="6">
        <v>3499.4999999999995</v>
      </c>
      <c r="G11" s="6">
        <v>5359.33</v>
      </c>
      <c r="H11" s="6"/>
      <c r="I11" s="6">
        <v>5359.33</v>
      </c>
      <c r="J11" s="6">
        <v>7363</v>
      </c>
      <c r="K11" s="6">
        <v>7599.6200000000008</v>
      </c>
      <c r="L11" s="6"/>
      <c r="M11" s="6">
        <v>73879.47</v>
      </c>
    </row>
    <row r="12" spans="1:13" x14ac:dyDescent="0.25">
      <c r="A12" s="5" t="s">
        <v>19</v>
      </c>
      <c r="B12" s="6">
        <v>26799.33</v>
      </c>
      <c r="C12" s="6">
        <v>6399.84</v>
      </c>
      <c r="D12" s="6">
        <v>3299.6699999999996</v>
      </c>
      <c r="E12" s="6">
        <v>3249.35</v>
      </c>
      <c r="F12" s="6">
        <v>1679.7599999999998</v>
      </c>
      <c r="G12" s="6">
        <v>2639.6699999999996</v>
      </c>
      <c r="H12" s="6">
        <v>1799.8</v>
      </c>
      <c r="I12" s="6">
        <v>3119.6099999999997</v>
      </c>
      <c r="J12" s="6">
        <v>11741</v>
      </c>
      <c r="K12" s="6"/>
      <c r="L12" s="6">
        <v>10199.49</v>
      </c>
      <c r="M12" s="6">
        <v>70927.520000000004</v>
      </c>
    </row>
    <row r="13" spans="1:13" x14ac:dyDescent="0.25">
      <c r="A13" s="5" t="s">
        <v>23</v>
      </c>
      <c r="B13" s="6">
        <v>14399.64</v>
      </c>
      <c r="C13" s="6">
        <v>21199.47</v>
      </c>
      <c r="D13" s="6">
        <v>4099.59</v>
      </c>
      <c r="E13" s="6">
        <v>2599.48</v>
      </c>
      <c r="F13" s="6">
        <v>4619.3399999999992</v>
      </c>
      <c r="G13" s="6">
        <v>4479.4399999999996</v>
      </c>
      <c r="H13" s="6">
        <v>4229.53</v>
      </c>
      <c r="I13" s="6">
        <v>2559.6799999999998</v>
      </c>
      <c r="J13" s="6">
        <v>8756</v>
      </c>
      <c r="K13" s="6">
        <v>7399.63</v>
      </c>
      <c r="L13" s="6">
        <v>12999.35</v>
      </c>
      <c r="M13" s="6">
        <v>87341.150000000009</v>
      </c>
    </row>
    <row r="14" spans="1:13" x14ac:dyDescent="0.25">
      <c r="A14" s="5" t="s">
        <v>31</v>
      </c>
      <c r="B14" s="6">
        <v>5199.87</v>
      </c>
      <c r="C14" s="6">
        <v>10399.74</v>
      </c>
      <c r="D14" s="6">
        <v>6999.2999999999993</v>
      </c>
      <c r="E14" s="6">
        <v>2399.52</v>
      </c>
      <c r="F14" s="6"/>
      <c r="G14" s="6">
        <v>3599.5499999999997</v>
      </c>
      <c r="H14" s="6"/>
      <c r="I14" s="6">
        <v>2159.73</v>
      </c>
      <c r="J14" s="6">
        <v>5970</v>
      </c>
      <c r="K14" s="6">
        <v>12799.36</v>
      </c>
      <c r="L14" s="6"/>
      <c r="M14" s="6">
        <v>49527.07</v>
      </c>
    </row>
    <row r="15" spans="1:13" x14ac:dyDescent="0.25">
      <c r="A15" s="5" t="s">
        <v>24</v>
      </c>
      <c r="B15" s="6">
        <v>23199.420000000002</v>
      </c>
      <c r="C15" s="6"/>
      <c r="D15" s="6"/>
      <c r="E15" s="6">
        <v>3199.36</v>
      </c>
      <c r="F15" s="6">
        <v>839.87999999999988</v>
      </c>
      <c r="G15" s="6">
        <v>3039.62</v>
      </c>
      <c r="H15" s="6">
        <v>2429.73</v>
      </c>
      <c r="I15" s="6"/>
      <c r="J15" s="6">
        <v>6169</v>
      </c>
      <c r="K15" s="6">
        <v>4199.79</v>
      </c>
      <c r="L15" s="6"/>
      <c r="M15" s="6">
        <v>43076.800000000003</v>
      </c>
    </row>
    <row r="16" spans="1:13" x14ac:dyDescent="0.25">
      <c r="A16" s="5" t="s">
        <v>29</v>
      </c>
      <c r="B16" s="6"/>
      <c r="C16" s="6">
        <v>20399.490000000002</v>
      </c>
      <c r="D16" s="6">
        <v>3899.6099999999997</v>
      </c>
      <c r="E16" s="6">
        <v>1049.79</v>
      </c>
      <c r="F16" s="6"/>
      <c r="G16" s="6"/>
      <c r="H16" s="6"/>
      <c r="I16" s="6">
        <v>2559.6799999999998</v>
      </c>
      <c r="J16" s="6">
        <v>14527</v>
      </c>
      <c r="K16" s="6">
        <v>10799.460000000001</v>
      </c>
      <c r="L16" s="6"/>
      <c r="M16" s="6">
        <v>53235.030000000006</v>
      </c>
    </row>
    <row r="17" spans="1:13" x14ac:dyDescent="0.25">
      <c r="A17" s="5" t="s">
        <v>25</v>
      </c>
      <c r="B17" s="6">
        <v>28399.29</v>
      </c>
      <c r="C17" s="6">
        <v>9599.76</v>
      </c>
      <c r="D17" s="6">
        <v>6299.37</v>
      </c>
      <c r="E17" s="6"/>
      <c r="F17" s="6"/>
      <c r="G17" s="6">
        <v>3359.58</v>
      </c>
      <c r="H17" s="6">
        <v>1619.82</v>
      </c>
      <c r="I17" s="6">
        <v>3039.62</v>
      </c>
      <c r="J17" s="6">
        <v>7164</v>
      </c>
      <c r="K17" s="6">
        <v>14999.25</v>
      </c>
      <c r="L17" s="6"/>
      <c r="M17" s="6">
        <v>74480.69</v>
      </c>
    </row>
    <row r="18" spans="1:13" x14ac:dyDescent="0.25">
      <c r="A18" s="5" t="s">
        <v>28</v>
      </c>
      <c r="B18" s="6">
        <v>5599.8600000000006</v>
      </c>
      <c r="C18" s="6"/>
      <c r="D18" s="6">
        <v>1399.86</v>
      </c>
      <c r="E18" s="6">
        <v>3049.3900000000003</v>
      </c>
      <c r="F18" s="6">
        <v>2029.7099999999998</v>
      </c>
      <c r="G18" s="6">
        <v>1919.7599999999998</v>
      </c>
      <c r="H18" s="6"/>
      <c r="I18" s="6"/>
      <c r="J18" s="6">
        <v>14726</v>
      </c>
      <c r="K18" s="6">
        <v>4799.76</v>
      </c>
      <c r="L18" s="6"/>
      <c r="M18" s="6">
        <v>33524.340000000004</v>
      </c>
    </row>
    <row r="19" spans="1:13" x14ac:dyDescent="0.25">
      <c r="A19" s="5" t="s">
        <v>21</v>
      </c>
      <c r="B19" s="6">
        <v>29599.260000000002</v>
      </c>
      <c r="C19" s="6">
        <v>17999.55</v>
      </c>
      <c r="D19" s="6"/>
      <c r="E19" s="6">
        <v>2099.58</v>
      </c>
      <c r="F19" s="6">
        <v>2729.6099999999997</v>
      </c>
      <c r="G19" s="6">
        <v>1359.83</v>
      </c>
      <c r="H19" s="6">
        <v>2069.77</v>
      </c>
      <c r="I19" s="6"/>
      <c r="J19" s="6">
        <v>6368</v>
      </c>
      <c r="K19" s="6">
        <v>5399.7300000000005</v>
      </c>
      <c r="L19" s="6"/>
      <c r="M19" s="6">
        <v>67625.33</v>
      </c>
    </row>
    <row r="20" spans="1:13" x14ac:dyDescent="0.25">
      <c r="A20" s="5" t="s">
        <v>33</v>
      </c>
      <c r="B20" s="6"/>
      <c r="C20" s="6">
        <v>19599.510000000002</v>
      </c>
      <c r="D20" s="6">
        <v>4999.5</v>
      </c>
      <c r="E20" s="6">
        <v>799.84</v>
      </c>
      <c r="F20" s="6">
        <v>1259.82</v>
      </c>
      <c r="G20" s="6">
        <v>5199.3499999999995</v>
      </c>
      <c r="H20" s="6"/>
      <c r="I20" s="6">
        <v>3999.4999999999995</v>
      </c>
      <c r="J20" s="6">
        <v>2388</v>
      </c>
      <c r="K20" s="6">
        <v>4999.75</v>
      </c>
      <c r="L20" s="6"/>
      <c r="M20" s="6">
        <v>43245.27</v>
      </c>
    </row>
    <row r="21" spans="1:13" x14ac:dyDescent="0.25">
      <c r="A21" s="5" t="s">
        <v>32</v>
      </c>
      <c r="B21" s="6">
        <v>21999.45</v>
      </c>
      <c r="C21" s="6"/>
      <c r="D21" s="6">
        <v>5799.42</v>
      </c>
      <c r="E21" s="6"/>
      <c r="F21" s="6">
        <v>2379.66</v>
      </c>
      <c r="G21" s="6">
        <v>3759.5299999999997</v>
      </c>
      <c r="H21" s="6"/>
      <c r="I21" s="6">
        <v>3519.56</v>
      </c>
      <c r="J21" s="6">
        <v>5373</v>
      </c>
      <c r="K21" s="6">
        <v>7799.6100000000006</v>
      </c>
      <c r="L21" s="6"/>
      <c r="M21" s="6">
        <v>50630.23</v>
      </c>
    </row>
    <row r="22" spans="1:13" x14ac:dyDescent="0.25">
      <c r="A22" s="3" t="s">
        <v>92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5" t="s">
        <v>22</v>
      </c>
      <c r="B23" s="6"/>
      <c r="C23" s="6"/>
      <c r="D23" s="6"/>
      <c r="E23" s="6"/>
      <c r="F23" s="6"/>
      <c r="G23" s="6"/>
      <c r="H23" s="6">
        <v>899.9</v>
      </c>
      <c r="I23" s="6">
        <v>719.91</v>
      </c>
      <c r="J23" s="6">
        <v>398</v>
      </c>
      <c r="K23" s="6"/>
      <c r="L23" s="6"/>
      <c r="M23" s="6">
        <v>2017.81</v>
      </c>
    </row>
    <row r="24" spans="1:13" x14ac:dyDescent="0.25">
      <c r="A24" s="5" t="s">
        <v>30</v>
      </c>
      <c r="B24" s="6"/>
      <c r="C24" s="6">
        <v>1599.96</v>
      </c>
      <c r="D24" s="6"/>
      <c r="E24" s="6"/>
      <c r="F24" s="6"/>
      <c r="G24" s="6"/>
      <c r="H24" s="6"/>
      <c r="I24" s="6">
        <v>639.91999999999996</v>
      </c>
      <c r="J24" s="6"/>
      <c r="K24" s="6"/>
      <c r="L24" s="6"/>
      <c r="M24" s="6">
        <v>2239.88</v>
      </c>
    </row>
    <row r="25" spans="1:13" x14ac:dyDescent="0.25">
      <c r="A25" s="5" t="s">
        <v>27</v>
      </c>
      <c r="B25" s="6"/>
      <c r="C25" s="6"/>
      <c r="D25" s="6">
        <v>999.9</v>
      </c>
      <c r="E25" s="6"/>
      <c r="F25" s="6"/>
      <c r="G25" s="6"/>
      <c r="H25" s="6"/>
      <c r="I25" s="6"/>
      <c r="J25" s="6"/>
      <c r="K25" s="6"/>
      <c r="L25" s="6"/>
      <c r="M25" s="6">
        <v>999.9</v>
      </c>
    </row>
    <row r="26" spans="1:13" x14ac:dyDescent="0.25">
      <c r="A26" s="5" t="s">
        <v>26</v>
      </c>
      <c r="B26" s="6"/>
      <c r="C26" s="6"/>
      <c r="D26" s="6">
        <v>399.96</v>
      </c>
      <c r="E26" s="6"/>
      <c r="F26" s="6"/>
      <c r="G26" s="6"/>
      <c r="H26" s="6">
        <v>899.9</v>
      </c>
      <c r="I26" s="6"/>
      <c r="J26" s="6"/>
      <c r="K26" s="6"/>
      <c r="L26" s="6"/>
      <c r="M26" s="6">
        <v>1299.8599999999999</v>
      </c>
    </row>
    <row r="27" spans="1:13" x14ac:dyDescent="0.25">
      <c r="A27" s="5" t="s">
        <v>19</v>
      </c>
      <c r="B27" s="6"/>
      <c r="C27" s="6"/>
      <c r="D27" s="6"/>
      <c r="E27" s="6"/>
      <c r="F27" s="6"/>
      <c r="G27" s="6"/>
      <c r="H27" s="6"/>
      <c r="I27" s="6"/>
      <c r="J27" s="6"/>
      <c r="K27" s="6">
        <v>999.95</v>
      </c>
      <c r="L27" s="6"/>
      <c r="M27" s="6">
        <v>999.95</v>
      </c>
    </row>
    <row r="28" spans="1:13" x14ac:dyDescent="0.25">
      <c r="A28" s="5" t="s">
        <v>31</v>
      </c>
      <c r="B28" s="6"/>
      <c r="C28" s="6"/>
      <c r="D28" s="6"/>
      <c r="E28" s="6"/>
      <c r="F28" s="6">
        <v>559.91999999999996</v>
      </c>
      <c r="G28" s="6"/>
      <c r="H28" s="6"/>
      <c r="I28" s="6"/>
      <c r="J28" s="6"/>
      <c r="K28" s="6"/>
      <c r="L28" s="6"/>
      <c r="M28" s="6">
        <v>559.91999999999996</v>
      </c>
    </row>
    <row r="29" spans="1:13" x14ac:dyDescent="0.25">
      <c r="A29" s="5" t="s">
        <v>24</v>
      </c>
      <c r="B29" s="6"/>
      <c r="C29" s="6">
        <v>3999.9</v>
      </c>
      <c r="D29" s="6">
        <v>599.93999999999994</v>
      </c>
      <c r="E29" s="6"/>
      <c r="F29" s="6"/>
      <c r="G29" s="6"/>
      <c r="H29" s="6"/>
      <c r="I29" s="6">
        <v>479.93999999999994</v>
      </c>
      <c r="J29" s="6"/>
      <c r="K29" s="6"/>
      <c r="L29" s="6"/>
      <c r="M29" s="6">
        <v>5079.78</v>
      </c>
    </row>
    <row r="30" spans="1:13" x14ac:dyDescent="0.25">
      <c r="A30" s="5" t="s">
        <v>29</v>
      </c>
      <c r="B30" s="6">
        <v>2799.9300000000003</v>
      </c>
      <c r="C30" s="6"/>
      <c r="D30" s="6"/>
      <c r="E30" s="6"/>
      <c r="F30" s="6">
        <v>209.96999999999997</v>
      </c>
      <c r="G30" s="6">
        <v>159.97999999999999</v>
      </c>
      <c r="H30" s="6"/>
      <c r="I30" s="6"/>
      <c r="J30" s="6"/>
      <c r="K30" s="6"/>
      <c r="L30" s="6"/>
      <c r="M30" s="6">
        <v>3169.88</v>
      </c>
    </row>
    <row r="31" spans="1:13" x14ac:dyDescent="0.25">
      <c r="A31" s="5" t="s">
        <v>25</v>
      </c>
      <c r="B31" s="6"/>
      <c r="C31" s="6"/>
      <c r="D31" s="6"/>
      <c r="E31" s="6">
        <v>99.98</v>
      </c>
      <c r="F31" s="6">
        <v>489.92999999999995</v>
      </c>
      <c r="G31" s="6"/>
      <c r="H31" s="6"/>
      <c r="I31" s="6"/>
      <c r="J31" s="6"/>
      <c r="K31" s="6"/>
      <c r="L31" s="6"/>
      <c r="M31" s="6">
        <v>589.91</v>
      </c>
    </row>
    <row r="32" spans="1:13" x14ac:dyDescent="0.25">
      <c r="A32" s="5" t="s">
        <v>28</v>
      </c>
      <c r="B32" s="6"/>
      <c r="C32" s="6">
        <v>3599.91</v>
      </c>
      <c r="D32" s="6"/>
      <c r="E32" s="6"/>
      <c r="F32" s="6"/>
      <c r="G32" s="6"/>
      <c r="H32" s="6"/>
      <c r="I32" s="6">
        <v>479.93999999999994</v>
      </c>
      <c r="J32" s="6"/>
      <c r="K32" s="6"/>
      <c r="L32" s="6"/>
      <c r="M32" s="6">
        <v>4079.85</v>
      </c>
    </row>
    <row r="33" spans="1:13" x14ac:dyDescent="0.25">
      <c r="A33" s="5" t="s">
        <v>21</v>
      </c>
      <c r="B33" s="6"/>
      <c r="C33" s="6"/>
      <c r="D33" s="6">
        <v>0</v>
      </c>
      <c r="E33" s="6"/>
      <c r="F33" s="6"/>
      <c r="G33" s="6"/>
      <c r="H33" s="6"/>
      <c r="I33" s="6">
        <v>319.95999999999998</v>
      </c>
      <c r="J33" s="6"/>
      <c r="K33" s="6"/>
      <c r="L33" s="6"/>
      <c r="M33" s="6">
        <v>319.95999999999998</v>
      </c>
    </row>
    <row r="34" spans="1:13" x14ac:dyDescent="0.25">
      <c r="A34" s="5" t="s">
        <v>33</v>
      </c>
      <c r="B34" s="6">
        <v>3599.91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>
        <v>3599.91</v>
      </c>
    </row>
    <row r="35" spans="1:13" x14ac:dyDescent="0.25">
      <c r="A35" s="5" t="s">
        <v>32</v>
      </c>
      <c r="B35" s="6"/>
      <c r="C35" s="6">
        <v>3599.91</v>
      </c>
      <c r="D35" s="6"/>
      <c r="E35" s="6">
        <v>349.93</v>
      </c>
      <c r="F35" s="6"/>
      <c r="G35" s="6"/>
      <c r="H35" s="6"/>
      <c r="I35" s="6"/>
      <c r="J35" s="6"/>
      <c r="K35" s="6"/>
      <c r="L35" s="6"/>
      <c r="M35" s="6">
        <v>3949.8399999999997</v>
      </c>
    </row>
    <row r="36" spans="1:13" x14ac:dyDescent="0.25">
      <c r="A36" s="3" t="s">
        <v>85</v>
      </c>
      <c r="B36" s="6">
        <v>240393.99000000002</v>
      </c>
      <c r="C36" s="6">
        <v>171195.72</v>
      </c>
      <c r="D36" s="6">
        <v>48095.19</v>
      </c>
      <c r="E36" s="6">
        <v>26394.720000000001</v>
      </c>
      <c r="F36" s="6">
        <v>31005.57</v>
      </c>
      <c r="G36" s="6">
        <v>42554.679999999993</v>
      </c>
      <c r="H36" s="6">
        <v>13948.449999999999</v>
      </c>
      <c r="I36" s="6">
        <v>31276.089999999993</v>
      </c>
      <c r="J36" s="6">
        <v>109649</v>
      </c>
      <c r="K36" s="6">
        <v>110394.48</v>
      </c>
      <c r="L36" s="6">
        <v>37198.14</v>
      </c>
      <c r="M36" s="6">
        <v>862106.02999999991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Master Table</vt:lpstr>
      <vt:lpstr>In Stock by Key</vt:lpstr>
      <vt:lpstr>Time to Reorder</vt:lpstr>
      <vt:lpstr>Inventory Value</vt:lpstr>
      <vt:lpstr>Chart-Inventory Level</vt:lpstr>
      <vt:lpstr>Chart-Popular Keys</vt:lpstr>
      <vt:lpstr>Chart-Inventory by Key</vt:lpstr>
      <vt:lpstr>General Pivot Table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Greis</dc:creator>
  <cp:lastModifiedBy>Justin Greis</cp:lastModifiedBy>
  <dcterms:created xsi:type="dcterms:W3CDTF">2014-08-29T23:18:23Z</dcterms:created>
  <dcterms:modified xsi:type="dcterms:W3CDTF">2014-08-30T18:46:02Z</dcterms:modified>
</cp:coreProperties>
</file>